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Z20210fs1\lg系共有\240_生活環境課\04 環境保全係\40 再生可能エネルギー\10 太陽光発電\11 保健センターへの太陽光発電設備の設置\R07当初 １号事業 契約事務（工事・監理）\R7.9.26（不落により再作成）\"/>
    </mc:Choice>
  </mc:AlternateContent>
  <bookViews>
    <workbookView xWindow="0" yWindow="0" windowWidth="17745" windowHeight="7050" tabRatio="757"/>
  </bookViews>
  <sheets>
    <sheet name="表紙" sheetId="26" r:id="rId1"/>
    <sheet name="総括" sheetId="24" r:id="rId2"/>
    <sheet name="建築" sheetId="23" r:id="rId3"/>
    <sheet name="電気設備" sheetId="27" r:id="rId4"/>
  </sheets>
  <definedNames>
    <definedName name="_xlnm.Print_Area" localSheetId="2">建築!$A$1:$H$146</definedName>
    <definedName name="_xlnm.Print_Area" localSheetId="1">総括!$A$1:$H$110</definedName>
    <definedName name="_xlnm.Print_Area" localSheetId="3">電気設備!$A$1:$H$508</definedName>
    <definedName name="_xlnm.Print_Titles" localSheetId="2">建築!$1:$2</definedName>
    <definedName name="_xlnm.Print_Titles" localSheetId="3">電気設備!$1:$2</definedName>
  </definedName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06" i="27" l="1"/>
  <c r="G504" i="27"/>
  <c r="G502" i="27"/>
  <c r="G500" i="27"/>
  <c r="G498" i="27"/>
  <c r="G494" i="27"/>
  <c r="G492" i="27"/>
  <c r="G490" i="27"/>
  <c r="Q487" i="27" l="1"/>
  <c r="Q486" i="27"/>
  <c r="Q485" i="27"/>
  <c r="Q484" i="27"/>
  <c r="Q483" i="27"/>
  <c r="Q482" i="27"/>
  <c r="Q481" i="27"/>
  <c r="Q480" i="27"/>
  <c r="Q479" i="27"/>
  <c r="Q478" i="27"/>
  <c r="Q477" i="27"/>
  <c r="Q476" i="27"/>
  <c r="Q475" i="27"/>
  <c r="Q474" i="27"/>
  <c r="Q473" i="27"/>
  <c r="Q472" i="27"/>
  <c r="Q471" i="27"/>
  <c r="Q470" i="27"/>
  <c r="Q469" i="27"/>
  <c r="Q468" i="27"/>
  <c r="Q467" i="27"/>
  <c r="Q466" i="27"/>
  <c r="Q465" i="27"/>
  <c r="Q464" i="27"/>
  <c r="Q463" i="27"/>
  <c r="Q460" i="27"/>
  <c r="Q459" i="27"/>
  <c r="Q457" i="27"/>
  <c r="Q456" i="27"/>
  <c r="Q445" i="27"/>
  <c r="Q444" i="27"/>
  <c r="Q443" i="27"/>
  <c r="Q442" i="27"/>
  <c r="Q441" i="27"/>
  <c r="Q440" i="27"/>
  <c r="Q439" i="27"/>
  <c r="Q438" i="27"/>
  <c r="Q437" i="27"/>
  <c r="Q436" i="27"/>
  <c r="Q435" i="27"/>
  <c r="Q434" i="27"/>
  <c r="Q433" i="27"/>
  <c r="Q400" i="27"/>
  <c r="Q399" i="27"/>
  <c r="Q398" i="27"/>
  <c r="Q397" i="27"/>
  <c r="Q396" i="27"/>
  <c r="Q395" i="27"/>
  <c r="Q394" i="27"/>
  <c r="Q393" i="27"/>
  <c r="Q392" i="27"/>
  <c r="Q391" i="27"/>
  <c r="Q390" i="27"/>
  <c r="Q389" i="27"/>
  <c r="Q388" i="27"/>
  <c r="Q387" i="27"/>
  <c r="Q386" i="27"/>
  <c r="Q385" i="27"/>
  <c r="Q384" i="27"/>
  <c r="Q383" i="27"/>
  <c r="Q382" i="27"/>
  <c r="Q381" i="27"/>
  <c r="Q380" i="27"/>
  <c r="Q379" i="27"/>
  <c r="Q378" i="27"/>
  <c r="Q377" i="27"/>
  <c r="Q376" i="27"/>
  <c r="Q375" i="27"/>
  <c r="Q374" i="27"/>
  <c r="Q349" i="27"/>
  <c r="Q348" i="27"/>
  <c r="Q347" i="27"/>
  <c r="Q346" i="27"/>
  <c r="Q345" i="27"/>
  <c r="Q344" i="27"/>
  <c r="Q343" i="27"/>
  <c r="Q337" i="27"/>
  <c r="Q335" i="27"/>
  <c r="Q333" i="27"/>
  <c r="Q332" i="27"/>
  <c r="Q331" i="27"/>
  <c r="V330" i="27"/>
  <c r="Q329" i="27"/>
  <c r="W328" i="27"/>
  <c r="Q327" i="27"/>
  <c r="V326" i="27"/>
  <c r="V324" i="27"/>
  <c r="V322" i="27"/>
  <c r="Q321" i="27"/>
  <c r="V320" i="27"/>
  <c r="V318" i="27"/>
  <c r="Q317" i="27"/>
  <c r="V316" i="27"/>
  <c r="Q315" i="27"/>
  <c r="V314" i="27"/>
  <c r="Q313" i="27"/>
  <c r="V312" i="27"/>
  <c r="Q311" i="27"/>
  <c r="V310" i="27"/>
  <c r="Q309" i="27"/>
  <c r="V308" i="27"/>
  <c r="Q307" i="27"/>
  <c r="V306" i="27"/>
  <c r="Q305" i="27"/>
  <c r="V304" i="27"/>
  <c r="Q303" i="27"/>
  <c r="V302" i="27"/>
  <c r="Q301" i="27"/>
  <c r="V300" i="27"/>
  <c r="Q299" i="27"/>
  <c r="V298" i="27"/>
  <c r="Q297" i="27"/>
  <c r="V296" i="27"/>
  <c r="Q295" i="27"/>
  <c r="V294" i="27"/>
  <c r="Q293" i="27"/>
  <c r="V292" i="27"/>
  <c r="Q291" i="27"/>
  <c r="V290" i="27"/>
  <c r="Q289" i="27"/>
  <c r="V288" i="27"/>
  <c r="Q287" i="27"/>
  <c r="V286" i="27"/>
  <c r="Q285" i="27"/>
  <c r="V284" i="27"/>
  <c r="Q283" i="27"/>
  <c r="V282" i="27"/>
  <c r="V280" i="27"/>
  <c r="Q279" i="27"/>
  <c r="V278" i="27"/>
  <c r="Q277" i="27"/>
  <c r="V276" i="27"/>
  <c r="Q275" i="27"/>
  <c r="V274" i="27"/>
  <c r="Q273" i="27"/>
  <c r="V272" i="27"/>
  <c r="Q271" i="27"/>
  <c r="V270" i="27"/>
  <c r="Q269" i="27"/>
  <c r="V268" i="27"/>
  <c r="Q267" i="27"/>
  <c r="V266" i="27"/>
  <c r="Q265" i="27"/>
  <c r="V264" i="27"/>
  <c r="Q263" i="27"/>
  <c r="V262" i="27"/>
  <c r="Q261" i="27"/>
  <c r="V260" i="27"/>
  <c r="Q259" i="27"/>
  <c r="V258" i="27"/>
  <c r="Q257" i="27"/>
  <c r="V256" i="27"/>
  <c r="Q255" i="27"/>
  <c r="V254" i="27"/>
  <c r="Q253" i="27"/>
  <c r="V252" i="27"/>
  <c r="Q251" i="27"/>
  <c r="V250" i="27"/>
  <c r="Q249" i="27"/>
  <c r="V248" i="27"/>
  <c r="Q247" i="27"/>
  <c r="V246" i="27"/>
  <c r="Q245" i="27"/>
  <c r="V244" i="27"/>
  <c r="Q243" i="27"/>
  <c r="V242" i="27"/>
  <c r="Q241" i="27"/>
  <c r="V240" i="27"/>
  <c r="Q239" i="27"/>
  <c r="V238" i="27"/>
  <c r="Q237" i="27"/>
  <c r="V236" i="27"/>
  <c r="Q235" i="27"/>
  <c r="V234" i="27"/>
  <c r="Q233" i="27"/>
  <c r="V232" i="27"/>
  <c r="Q231" i="27"/>
  <c r="V230" i="27"/>
  <c r="Q229" i="27"/>
  <c r="V228" i="27"/>
  <c r="Q227" i="27"/>
  <c r="V226" i="27"/>
  <c r="Q225" i="27"/>
  <c r="V224" i="27"/>
  <c r="Q223" i="27"/>
  <c r="V222" i="27"/>
  <c r="Q221" i="27"/>
  <c r="V220" i="27"/>
  <c r="Q220" i="27"/>
  <c r="Q219" i="27"/>
  <c r="V218" i="27"/>
  <c r="Q218" i="27"/>
  <c r="Q217" i="27"/>
  <c r="Q214" i="27"/>
  <c r="Q213" i="27"/>
  <c r="Q212" i="27"/>
  <c r="Q211" i="27"/>
  <c r="Q210" i="27"/>
  <c r="Q209" i="27"/>
  <c r="Q208" i="27"/>
  <c r="Q207" i="27"/>
  <c r="Q206" i="27"/>
  <c r="Q205" i="27"/>
  <c r="Q204" i="27"/>
  <c r="Q203" i="27"/>
  <c r="Q202" i="27"/>
  <c r="Q201" i="27"/>
  <c r="Q200" i="27"/>
  <c r="Q199" i="27"/>
  <c r="Q198" i="27"/>
  <c r="Q197" i="27"/>
  <c r="Q196" i="27"/>
  <c r="Q195" i="27"/>
  <c r="Q194" i="27"/>
  <c r="Q193" i="27"/>
  <c r="Q192" i="27"/>
  <c r="Q191" i="27"/>
  <c r="Q190" i="27"/>
  <c r="Q189" i="27"/>
  <c r="Q187" i="27"/>
  <c r="Q178" i="27"/>
  <c r="Q177" i="27"/>
  <c r="Q175" i="27"/>
  <c r="Q173" i="27"/>
  <c r="Q171" i="27"/>
  <c r="Q169" i="27"/>
  <c r="Q167" i="27"/>
  <c r="Q165" i="27"/>
  <c r="Q163" i="27"/>
  <c r="Q161" i="27"/>
  <c r="Q159" i="27"/>
  <c r="Q157" i="27"/>
  <c r="Q155" i="27"/>
  <c r="Q153" i="27"/>
  <c r="Q151" i="27"/>
  <c r="Q149" i="27"/>
  <c r="Q147" i="27"/>
  <c r="Q145" i="27"/>
  <c r="Q143" i="27"/>
  <c r="Q141" i="27"/>
  <c r="Q139" i="27"/>
  <c r="Q137" i="27"/>
  <c r="Q133" i="27"/>
  <c r="Q131" i="27"/>
  <c r="Q129" i="27"/>
  <c r="Q127" i="27"/>
  <c r="Q125" i="27"/>
  <c r="Q123" i="27"/>
  <c r="Q121" i="27"/>
  <c r="Q119" i="27"/>
  <c r="Q117" i="27"/>
  <c r="Q115" i="27"/>
  <c r="Q113" i="27"/>
  <c r="Q111" i="27"/>
  <c r="Q110" i="27"/>
  <c r="Q109" i="27"/>
  <c r="Q108" i="27"/>
  <c r="Q107" i="27"/>
  <c r="Q104" i="27"/>
  <c r="Q103" i="27"/>
  <c r="Q101" i="27"/>
  <c r="Q100" i="27"/>
  <c r="Q99" i="27"/>
  <c r="Q97" i="27"/>
  <c r="Q95" i="27"/>
  <c r="Q93" i="27"/>
  <c r="Q91" i="27"/>
  <c r="Q89" i="27"/>
  <c r="Q87" i="27"/>
  <c r="Q85" i="27"/>
  <c r="Q83" i="27"/>
  <c r="Q81" i="27"/>
  <c r="Q79" i="27"/>
  <c r="Q75" i="27"/>
  <c r="Q73" i="27"/>
  <c r="Q71" i="27"/>
  <c r="Q69" i="27"/>
  <c r="Q68" i="27"/>
  <c r="Q67" i="27"/>
  <c r="Q65" i="27"/>
  <c r="Q63" i="27"/>
  <c r="Q61" i="27"/>
  <c r="Q59" i="27"/>
  <c r="Q57" i="27"/>
  <c r="Q55" i="27"/>
  <c r="Q53" i="27"/>
  <c r="Q51" i="27"/>
  <c r="Q49" i="27"/>
  <c r="Q47" i="27"/>
  <c r="Q45" i="27"/>
  <c r="Q43" i="27"/>
  <c r="Q41" i="27"/>
  <c r="Q40" i="27"/>
  <c r="Q39" i="27"/>
  <c r="Q419" i="24"/>
  <c r="B40" i="24"/>
  <c r="A40" i="24"/>
  <c r="V328" i="27" l="1"/>
  <c r="J6" i="27" l="1"/>
  <c r="I38" i="27" s="1"/>
  <c r="J5" i="27"/>
  <c r="I37" i="27" s="1"/>
  <c r="G128" i="23"/>
  <c r="G124" i="23"/>
  <c r="B112" i="23"/>
  <c r="A112" i="23"/>
  <c r="B76" i="23"/>
  <c r="A76" i="23"/>
  <c r="A40" i="23" l="1"/>
  <c r="B40" i="23"/>
  <c r="Q491" i="23"/>
</calcChain>
</file>

<file path=xl/sharedStrings.xml><?xml version="1.0" encoding="utf-8"?>
<sst xmlns="http://schemas.openxmlformats.org/spreadsheetml/2006/main" count="925" uniqueCount="421">
  <si>
    <t>㎡</t>
    <phoneticPr fontId="5"/>
  </si>
  <si>
    <t>ｍ</t>
    <phoneticPr fontId="5"/>
  </si>
  <si>
    <t>屋根改修工事</t>
    <rPh sb="0" eb="6">
      <t>ヤネカイシュウコウジ</t>
    </rPh>
    <phoneticPr fontId="5"/>
  </si>
  <si>
    <t>キュービクル基礎工事</t>
    <rPh sb="6" eb="10">
      <t>キソコウジ</t>
    </rPh>
    <phoneticPr fontId="5"/>
  </si>
  <si>
    <t>式</t>
    <rPh sb="0" eb="1">
      <t>シキ</t>
    </rPh>
    <phoneticPr fontId="5"/>
  </si>
  <si>
    <t>RC造事務所</t>
    <rPh sb="2" eb="3">
      <t>ゾウ</t>
    </rPh>
    <rPh sb="3" eb="6">
      <t>ジムショ</t>
    </rPh>
    <phoneticPr fontId="5"/>
  </si>
  <si>
    <t>脚立足場</t>
    <rPh sb="0" eb="4">
      <t>キャタツアシバ</t>
    </rPh>
    <phoneticPr fontId="5"/>
  </si>
  <si>
    <t>キュービクル基礎</t>
    <rPh sb="6" eb="8">
      <t>キソ</t>
    </rPh>
    <phoneticPr fontId="5"/>
  </si>
  <si>
    <t>蓄電池基礎</t>
    <rPh sb="0" eb="5">
      <t>チクデンチキソ</t>
    </rPh>
    <phoneticPr fontId="5"/>
  </si>
  <si>
    <t>シート養生</t>
    <rPh sb="3" eb="5">
      <t>ヨウジョウ</t>
    </rPh>
    <phoneticPr fontId="5"/>
  </si>
  <si>
    <t xml:space="preserve"> </t>
    <phoneticPr fontId="6"/>
  </si>
  <si>
    <t>名　　  　　　称</t>
    <rPh sb="0" eb="9">
      <t>メイショウ</t>
    </rPh>
    <phoneticPr fontId="6"/>
  </si>
  <si>
    <t>規　格　・　摘　要</t>
    <rPh sb="0" eb="3">
      <t>キカク</t>
    </rPh>
    <rPh sb="6" eb="9">
      <t>テキヨウ</t>
    </rPh>
    <phoneticPr fontId="6"/>
  </si>
  <si>
    <t>数  量</t>
    <phoneticPr fontId="3"/>
  </si>
  <si>
    <t>単位</t>
    <rPh sb="0" eb="2">
      <t>タンイ</t>
    </rPh>
    <phoneticPr fontId="6"/>
  </si>
  <si>
    <t>単  価</t>
    <rPh sb="0" eb="4">
      <t>タンカ</t>
    </rPh>
    <phoneticPr fontId="6"/>
  </si>
  <si>
    <t>金　　額</t>
    <rPh sb="0" eb="1">
      <t>キン</t>
    </rPh>
    <rPh sb="3" eb="4">
      <t>ガク</t>
    </rPh>
    <phoneticPr fontId="6"/>
  </si>
  <si>
    <t>備　　　　　　　　考</t>
    <rPh sb="0" eb="10">
      <t>ビコウ</t>
    </rPh>
    <phoneticPr fontId="6"/>
  </si>
  <si>
    <t>掛率
入力欄</t>
    <phoneticPr fontId="10"/>
  </si>
  <si>
    <t>採用単価</t>
    <phoneticPr fontId="6"/>
  </si>
  <si>
    <t>採用単価根拠</t>
    <phoneticPr fontId="6"/>
  </si>
  <si>
    <t>刊行物Ａ
ｺｽﾄ19/秋</t>
    <rPh sb="0" eb="3">
      <t>カンコウブツ</t>
    </rPh>
    <rPh sb="11" eb="12">
      <t>アキ</t>
    </rPh>
    <phoneticPr fontId="3"/>
  </si>
  <si>
    <t>刊行物Ａ 　 　単　価</t>
    <rPh sb="0" eb="3">
      <t>カンコウブツ</t>
    </rPh>
    <rPh sb="8" eb="9">
      <t>タン</t>
    </rPh>
    <rPh sb="10" eb="11">
      <t>アタイ</t>
    </rPh>
    <phoneticPr fontId="3"/>
  </si>
  <si>
    <t>刊行物Ｂ
施単19/秋</t>
    <rPh sb="0" eb="3">
      <t>カンコウブツ</t>
    </rPh>
    <rPh sb="10" eb="11">
      <t>アキ</t>
    </rPh>
    <phoneticPr fontId="3"/>
  </si>
  <si>
    <t>刊行物Ｂ　 　単　価</t>
    <rPh sb="0" eb="3">
      <t>カンコウブツ</t>
    </rPh>
    <rPh sb="7" eb="8">
      <t>タン</t>
    </rPh>
    <rPh sb="9" eb="10">
      <t>アタイ</t>
    </rPh>
    <phoneticPr fontId="3"/>
  </si>
  <si>
    <t>刊行物Ｃ
物価25/1</t>
    <rPh sb="0" eb="3">
      <t>カンコウブツ</t>
    </rPh>
    <phoneticPr fontId="3"/>
  </si>
  <si>
    <t>刊行物Ｃ　 　単　価</t>
    <rPh sb="0" eb="3">
      <t>カンコウブツ</t>
    </rPh>
    <rPh sb="7" eb="8">
      <t>タン</t>
    </rPh>
    <rPh sb="9" eb="10">
      <t>アタイ</t>
    </rPh>
    <phoneticPr fontId="3"/>
  </si>
  <si>
    <t>刊行物Ｄ
積資19/11</t>
    <rPh sb="0" eb="3">
      <t>カンコウブツ</t>
    </rPh>
    <phoneticPr fontId="3"/>
  </si>
  <si>
    <t>刊行物Ｄ　 　単　価</t>
    <rPh sb="0" eb="3">
      <t>カンコウブツ</t>
    </rPh>
    <rPh sb="7" eb="8">
      <t>タン</t>
    </rPh>
    <rPh sb="9" eb="10">
      <t>アタイ</t>
    </rPh>
    <phoneticPr fontId="3"/>
  </si>
  <si>
    <t>鉄類</t>
    <rPh sb="0" eb="1">
      <t>テツ</t>
    </rPh>
    <rPh sb="1" eb="2">
      <t>ルイ</t>
    </rPh>
    <phoneticPr fontId="10"/>
  </si>
  <si>
    <t>混合</t>
    <rPh sb="0" eb="2">
      <t>コンゴウ</t>
    </rPh>
    <phoneticPr fontId="10"/>
  </si>
  <si>
    <t>重量</t>
    <rPh sb="0" eb="2">
      <t>ジュウリョウ</t>
    </rPh>
    <phoneticPr fontId="10"/>
  </si>
  <si>
    <t>ﾎﾟﾘｴﾁﾚﾝﾗｲﾆﾝｸﾞ鋼管(保護管)</t>
  </si>
  <si>
    <t>PE22mm (GP)             &lt;地中&gt;</t>
  </si>
  <si>
    <t xml:space="preserve"> ｍ</t>
  </si>
  <si>
    <t>P574</t>
    <phoneticPr fontId="10"/>
  </si>
  <si>
    <t xml:space="preserve">      〃</t>
  </si>
  <si>
    <t>PE82mm (GP)             &lt;地中&gt;</t>
  </si>
  <si>
    <t xml:space="preserve"> 〃</t>
  </si>
  <si>
    <t>波付硬質ﾎﾟﾘｴﾁﾚﾝ電線管</t>
  </si>
  <si>
    <t>FEP30mm                 &lt;地中&gt;</t>
  </si>
  <si>
    <t>異種管接続材料 ﾍﾞﾙﾏｳｽ</t>
  </si>
  <si>
    <t>FEP30mm</t>
  </si>
  <si>
    <t xml:space="preserve"> ケ</t>
  </si>
  <si>
    <t>P578</t>
    <phoneticPr fontId="10"/>
  </si>
  <si>
    <t>異種管接続材料 管路防水</t>
  </si>
  <si>
    <t xml:space="preserve"> 組</t>
  </si>
  <si>
    <t>PEﾗｲﾆﾝｸﾞ鋼管用 ﾉｰﾏﾙ</t>
  </si>
  <si>
    <t>82mm</t>
  </si>
  <si>
    <t>P579</t>
    <phoneticPr fontId="10"/>
  </si>
  <si>
    <t>ﾄﾘﾌﾟﾚｯｸｽ形電力ｹｰﾌﾞﾙ</t>
  </si>
  <si>
    <t>6KV CV-T  38sq        &lt;鋼管内&gt;</t>
  </si>
  <si>
    <t>P552</t>
    <phoneticPr fontId="10"/>
  </si>
  <si>
    <t>600V耐燃性ﾎﾟﾘｴﾁﾚﾝ絶縁電線</t>
  </si>
  <si>
    <t>EM-IE 8sq             &lt;樹脂内&gt;</t>
  </si>
  <si>
    <t>P549</t>
    <phoneticPr fontId="10"/>
  </si>
  <si>
    <t>EM-IE 8sq              &lt;ｺﾛｶﾞｼ&gt;</t>
  </si>
  <si>
    <t>EM-IE 38sq            &lt;樹脂内&gt;</t>
  </si>
  <si>
    <t>EM-IE 38sq             &lt;ｺﾛｶﾞｼ&gt;</t>
  </si>
  <si>
    <t>端末処理材(ﾌﾟﾚﾊﾌﾞ)</t>
    <phoneticPr fontId="10"/>
  </si>
  <si>
    <t>6KV CV-T  38sq  屋内</t>
  </si>
  <si>
    <t>P564</t>
    <phoneticPr fontId="10"/>
  </si>
  <si>
    <t>6KV CV-T  38sq  屋外</t>
  </si>
  <si>
    <t>屋外ｷｭｰﾋﾞｸﾙ</t>
  </si>
  <si>
    <t xml:space="preserve"> 式</t>
  </si>
  <si>
    <t>見積</t>
    <rPh sb="0" eb="2">
      <t>ミツモリ</t>
    </rPh>
    <phoneticPr fontId="10"/>
  </si>
  <si>
    <t>油入変圧器 単相</t>
  </si>
  <si>
    <t>6kV 60Hz 210/105V 75kVA</t>
  </si>
  <si>
    <t xml:space="preserve"> 台</t>
  </si>
  <si>
    <t>P593</t>
    <phoneticPr fontId="10"/>
  </si>
  <si>
    <t>油入変圧器 三相</t>
  </si>
  <si>
    <t>6kV 60Hz 210V 150kVA</t>
  </si>
  <si>
    <t>高圧進相ｺﾝﾃﾞﾝｻ 油入式 三相</t>
  </si>
  <si>
    <t>L6% 60Hz 30/36kvar</t>
  </si>
  <si>
    <t>P595</t>
    <phoneticPr fontId="10"/>
  </si>
  <si>
    <t>高圧直列ﾘｱｸﾄﾙ 油入式 三相</t>
  </si>
  <si>
    <t>L6% 60Hz 2.3kvar</t>
  </si>
  <si>
    <t>　</t>
    <phoneticPr fontId="10"/>
  </si>
  <si>
    <t>埋設標識ｼｰﾄ 電力･通信･ｶﾞｽ用</t>
  </si>
  <si>
    <t>150×50 2倍   ﾎﾟﾘｴﾁﾚﾝｸﾛｽ</t>
  </si>
  <si>
    <t>P629</t>
    <phoneticPr fontId="10"/>
  </si>
  <si>
    <t xml:space="preserve"> </t>
    <phoneticPr fontId="10"/>
  </si>
  <si>
    <t>接地極工事 銅板式</t>
  </si>
  <si>
    <t>900×900×1.5t</t>
  </si>
  <si>
    <t xml:space="preserve"> ｹ所</t>
  </si>
  <si>
    <t>P644</t>
    <phoneticPr fontId="10"/>
  </si>
  <si>
    <t>接地埋設標工事 接地埋設標</t>
  </si>
  <si>
    <t>金属製･接地抵抗測定</t>
  </si>
  <si>
    <t xml:space="preserve"> 枚</t>
  </si>
  <si>
    <t>接地棒 連結式接地棒</t>
  </si>
  <si>
    <t xml:space="preserve">φ10×1500mm </t>
    <phoneticPr fontId="10"/>
  </si>
  <si>
    <t xml:space="preserve"> 本</t>
  </si>
  <si>
    <t>P646</t>
    <phoneticPr fontId="10"/>
  </si>
  <si>
    <t>接地棒 接地棒用ﾘｰﾄﾞ端子</t>
  </si>
  <si>
    <t xml:space="preserve">φ10用 8□×500mm </t>
    <phoneticPr fontId="10"/>
  </si>
  <si>
    <t>土工機運転 ﾊﾞｯｸﾎｳ 0.28ｍ3</t>
  </si>
  <si>
    <t xml:space="preserve"> 日</t>
  </si>
  <si>
    <t>P801</t>
    <phoneticPr fontId="10"/>
  </si>
  <si>
    <t>根切り</t>
  </si>
  <si>
    <t>機械 ﾊﾞｯｸﾎｳ 0.28ｍ3</t>
  </si>
  <si>
    <t xml:space="preserve"> ｍ3</t>
  </si>
  <si>
    <t>根拠</t>
    <rPh sb="0" eb="2">
      <t>コンキョ</t>
    </rPh>
    <phoneticPr fontId="10"/>
  </si>
  <si>
    <t>埋戻し</t>
  </si>
  <si>
    <t>重量運搬費</t>
  </si>
  <si>
    <t>P802</t>
    <phoneticPr fontId="10"/>
  </si>
  <si>
    <t>高所作業車費</t>
  </si>
  <si>
    <t>P803</t>
    <phoneticPr fontId="10"/>
  </si>
  <si>
    <t>停電立会費</t>
  </si>
  <si>
    <t>労務のみ</t>
    <rPh sb="0" eb="2">
      <t>ロウム</t>
    </rPh>
    <phoneticPr fontId="10"/>
  </si>
  <si>
    <t>耐圧試験費</t>
  </si>
  <si>
    <t>申請手続費</t>
  </si>
  <si>
    <t>PE42mm (GP)             &lt;地中&gt;</t>
  </si>
  <si>
    <t>FEP40mm                 &lt;地中&gt;</t>
  </si>
  <si>
    <t>FEP50mm                 &lt;地中&gt;</t>
  </si>
  <si>
    <t>FEP65mm                 &lt;地中&gt;</t>
  </si>
  <si>
    <t>FEP80mm                 &lt;地中&gt;</t>
  </si>
  <si>
    <t>異種管接続材料 H型</t>
  </si>
  <si>
    <t>FEP40mm</t>
  </si>
  <si>
    <t>FEP65mm</t>
  </si>
  <si>
    <t>FEP80mm</t>
  </si>
  <si>
    <t>P578</t>
  </si>
  <si>
    <t>FEP50mm</t>
  </si>
  <si>
    <t>異種管接続材料 ﾀﾌﾎﾞｰｽｲ</t>
  </si>
  <si>
    <t>PEﾗｲﾆﾝｸﾞ鋼管用 ﾉｰﾏﾙﾍﾞﾝﾄﾞ</t>
  </si>
  <si>
    <t>42mm</t>
  </si>
  <si>
    <t>ﾌﾟﾙﾎﾞｯｸｽ ｽﾃﾝﾚｽ製 完全防水</t>
  </si>
  <si>
    <t>300×300×200mm</t>
  </si>
  <si>
    <t>P602</t>
    <phoneticPr fontId="10"/>
  </si>
  <si>
    <t>500×500×300mm</t>
  </si>
  <si>
    <t>EM-IE 8sq             &lt;鋼管内&gt;</t>
  </si>
  <si>
    <t>EM-IE 14sq            &lt;鋼管内&gt;</t>
  </si>
  <si>
    <t>EM-IE 22sq            &lt;鋼管内&gt;</t>
  </si>
  <si>
    <t>P549</t>
  </si>
  <si>
    <t>ﾄﾘﾌﾟﾚｯｸｽ型PE絶縁耐燃性PEｹｰﾌﾞﾙ</t>
  </si>
  <si>
    <t>600V EM-CET 14sq      &lt;鋼管内&gt;</t>
  </si>
  <si>
    <t>600V EM-CET 38sq      &lt;鋼管内&gt;</t>
  </si>
  <si>
    <t>600V EM-CET 60sq      &lt;鋼管内&gt;</t>
  </si>
  <si>
    <t>P552</t>
  </si>
  <si>
    <t>600V EM-CET 100sq     &lt;鋼管内&gt;</t>
  </si>
  <si>
    <t>直線･分岐接続材</t>
    <phoneticPr fontId="10"/>
  </si>
  <si>
    <t>分岐接続 600V CV･VV用 YJ-102</t>
  </si>
  <si>
    <t>P565</t>
    <phoneticPr fontId="10"/>
  </si>
  <si>
    <t>分岐接続 600V CV･VV用 CVT100</t>
    <phoneticPr fontId="10"/>
  </si>
  <si>
    <t>分岐接続 600V CV･VV用 YJ-104</t>
  </si>
  <si>
    <t>砂利地業</t>
  </si>
  <si>
    <t>残土処分</t>
  </si>
  <si>
    <t>人力(場内敷ならし)</t>
  </si>
  <si>
    <t>ﾊﾝﾄﾞﾎｰﾙ</t>
    <phoneticPr fontId="10"/>
  </si>
  <si>
    <t>H2-9 900×900   中耐蓋R2K-60付</t>
  </si>
  <si>
    <t>P647</t>
    <phoneticPr fontId="10"/>
  </si>
  <si>
    <t>ﾊﾝﾄﾞﾎｰﾙ運搬費</t>
  </si>
  <si>
    <t>厚鋼電線管</t>
  </si>
  <si>
    <t>GP22mm                 &lt;露･塗&gt;</t>
  </si>
  <si>
    <t>P570</t>
    <phoneticPr fontId="10"/>
  </si>
  <si>
    <t>GP28mm                 &lt;露･塗&gt;</t>
  </si>
  <si>
    <t>GP70mm                 &lt;露･塗&gt;</t>
  </si>
  <si>
    <t>金属製可とう電線管</t>
  </si>
  <si>
    <t>2種38mm  被覆無し       &lt;露出&gt;</t>
  </si>
  <si>
    <t>2種63mm  被覆無し       &lt;露出&gt;</t>
  </si>
  <si>
    <t>2種24mm  ﾋﾞﾆﾙ防水被覆   &lt;露出&gt;</t>
  </si>
  <si>
    <t>2種30mm  ﾋﾞﾆﾙ防水被覆   &lt;露出&gt;</t>
  </si>
  <si>
    <t>2種63mm  ﾋﾞﾆﾙ防水被覆   &lt;露出&gt;</t>
  </si>
  <si>
    <t>P574</t>
  </si>
  <si>
    <t>合成樹脂製可とう電線管</t>
  </si>
  <si>
    <t>PF-D28mm 2重管          &lt;露出&gt;</t>
  </si>
  <si>
    <t>P573</t>
    <phoneticPr fontId="10"/>
  </si>
  <si>
    <t>厚鋼用 ﾉｰﾏﾙﾍﾞﾝﾄﾞ</t>
  </si>
  <si>
    <t>G22</t>
  </si>
  <si>
    <t>P576</t>
    <phoneticPr fontId="10"/>
  </si>
  <si>
    <t>G28</t>
  </si>
  <si>
    <t>厚鋼用 ﾕﾆﾊﾞｰｻﾙ(LL･LB)</t>
  </si>
  <si>
    <t>P576</t>
  </si>
  <si>
    <t>金属製可とう管用 ｺﾝﾋﾞﾕﾆｵﾝｶｯﾌﾟ</t>
  </si>
  <si>
    <t>38mm  厚鋼用</t>
  </si>
  <si>
    <t>金属製可とう管用 ﾕﾆｵﾝｶｯﾌﾟﾘﾝｸﾞ</t>
  </si>
  <si>
    <t>24mm  厚鋼用 防水型</t>
  </si>
  <si>
    <t>30mm  厚鋼用 防水型</t>
  </si>
  <si>
    <t>63mm  厚鋼用 防水型</t>
  </si>
  <si>
    <t>金属製可とう管用 ﾎﾞｯｸｽｺﾈｸﾀ</t>
  </si>
  <si>
    <t>30mm  薄鋼用</t>
  </si>
  <si>
    <t>63mm  薄鋼用</t>
  </si>
  <si>
    <t>金属製可とう管用 ﾕﾆｵﾝﾎﾞｯｸｽ</t>
  </si>
  <si>
    <t>ｱｳﾄﾚｯﾄﾎﾞｯｸｽ 埋込用 (VE管用)</t>
  </si>
  <si>
    <t>4角 中浅形 102□×44mm</t>
  </si>
  <si>
    <t>ﾌﾟﾙﾎﾞｯｸｽ 鋼製 錆止め 端子付き</t>
  </si>
  <si>
    <t>200×200×200mm</t>
  </si>
  <si>
    <t>300×300×300mm</t>
  </si>
  <si>
    <t>ﾌﾟﾙﾎﾞｯｸｽ 塩ﾋﾞ製 防水型かぶせ</t>
  </si>
  <si>
    <t>P602</t>
  </si>
  <si>
    <t>ﾒﾀﾙﾓｰﾙｼﾞﾝｸﾞ 本体</t>
  </si>
  <si>
    <t>A型 25.4×11.5         ﾊﾟﾅｿﾆｯｸ</t>
  </si>
  <si>
    <t>P584</t>
    <phoneticPr fontId="10"/>
  </si>
  <si>
    <t>B型 40.4×20.0         ﾊﾟﾅｿﾆｯｸ</t>
  </si>
  <si>
    <t>ﾒﾀﾙﾓｰﾙｼﾞﾝｸﾞ ｺｰﾅｰﾎﾞｯｸｽ</t>
  </si>
  <si>
    <t>A型                    ﾊﾟﾅｿﾆｯｸ</t>
  </si>
  <si>
    <t>P584</t>
  </si>
  <si>
    <t>B型                    ﾊﾟﾅｿﾆｯｸ</t>
  </si>
  <si>
    <t>ﾒﾀﾙﾓｰﾙｼﾞﾝｸﾞ ｽｲｯﾁﾎﾞｯｸｽ</t>
  </si>
  <si>
    <t>A型 1ｺ用               ﾊﾟﾅｿﾆｯｸ</t>
  </si>
  <si>
    <t>B型 2ｺ用               ﾊﾟﾅｿﾆｯｸ</t>
  </si>
  <si>
    <t>EM-IE 2.0mm           &lt;樹脂内&gt;</t>
  </si>
  <si>
    <t>EM-IE 5.5sq            &lt;ｺﾛｶﾞｼ&gt;</t>
  </si>
  <si>
    <t>PVCC5.5</t>
  </si>
  <si>
    <t>PE絶縁耐燃性PEｼｰｽｹｰﾌﾞﾙ 平形</t>
  </si>
  <si>
    <t>EM-EEF 2.0mm-3C    &lt;天井･ﾋﾟｯﾄ&gt;</t>
  </si>
  <si>
    <t>P589</t>
    <phoneticPr fontId="10"/>
  </si>
  <si>
    <t>架橋PE絶縁耐燃性PEｼｰｽｹｰﾌﾞﾙ</t>
  </si>
  <si>
    <t>600V EM-CE 8sq-2C      &lt;ｺﾛｶﾞｼ&gt;</t>
  </si>
  <si>
    <t>P590</t>
    <phoneticPr fontId="10"/>
  </si>
  <si>
    <t>600V EM-CE 8sq-2C     &lt;鋼管内&gt;</t>
  </si>
  <si>
    <t>600V EM-CE 3.5sq-3C   &lt;樹脂内&gt;</t>
  </si>
  <si>
    <t>Ｐ550</t>
    <phoneticPr fontId="10"/>
  </si>
  <si>
    <t>600V EM-CE 8sq-3C      &lt;ｺﾛｶﾞｼ&gt;</t>
  </si>
  <si>
    <t>P550</t>
    <phoneticPr fontId="10"/>
  </si>
  <si>
    <t>600V EM-CE 8sq-3C     &lt;鋼管内&gt;</t>
  </si>
  <si>
    <t>Ｐ551</t>
  </si>
  <si>
    <t>600V EM-CET 60sq      &lt;樹脂内&gt;</t>
  </si>
  <si>
    <t>600V EM-CET 60sq       &lt;ｺﾛｶﾞｼ&gt;</t>
  </si>
  <si>
    <t>Ｐ552</t>
  </si>
  <si>
    <t>着色識別PE絶縁耐燃性PEｼｰｽｹｰﾌﾞﾙ</t>
  </si>
  <si>
    <t>EM-FKPEE-S1.2mm-2P    &lt;樹脂内&gt;</t>
  </si>
  <si>
    <t>EM-FKPEE-S1.2mm-2P     &lt;ｺﾛｶﾞｼ&gt;</t>
  </si>
  <si>
    <t>EM-FKPEE-S1.2mm-2P    &lt;鋼管内&gt;</t>
  </si>
  <si>
    <t>LAN用ｹｰﾌﾞﾙ</t>
  </si>
  <si>
    <t>EM-UTP0.65mm-2P        &lt;ｺﾛｶﾞｼ&gt;</t>
  </si>
  <si>
    <t>P559</t>
    <phoneticPr fontId="10"/>
  </si>
  <si>
    <t>LANｺﾈｸﾀ</t>
  </si>
  <si>
    <t xml:space="preserve"> 個</t>
  </si>
  <si>
    <t>ﾊﾟﾅｿﾆｯｸｶﾀﾛｸﾞ</t>
    <phoneticPr fontId="10"/>
  </si>
  <si>
    <t>災害電灯盤</t>
  </si>
  <si>
    <t>埋込ｺﾝｾﾝﾄ ﾜｲﾄﾞ21 2連</t>
  </si>
  <si>
    <t>2ELKx2､LANx1</t>
  </si>
  <si>
    <t>P603</t>
    <phoneticPr fontId="10"/>
  </si>
  <si>
    <t>埋込ｺﾝｾﾝﾄ ﾜｲﾄﾞ21 1連</t>
  </si>
  <si>
    <t>2ELKx2</t>
  </si>
  <si>
    <t>手元開閉器</t>
  </si>
  <si>
    <t>2P20A</t>
  </si>
  <si>
    <t>太陽光ﾓｼﾞｭｰﾙ</t>
  </si>
  <si>
    <t>460W</t>
  </si>
  <si>
    <t>太陽光ﾊﾟﾈﾙ取付金物</t>
  </si>
  <si>
    <t>ﾊﾟﾜｰｺﾝﾃﾞﾖﾅｰ(自立運転機能付）</t>
  </si>
  <si>
    <t>ｽﾏｰﾄﾛｶﾞｰ盤</t>
  </si>
  <si>
    <t>ｿﾗｼﾞｯﾄ2</t>
  </si>
  <si>
    <t xml:space="preserve"> 面</t>
  </si>
  <si>
    <t>全負荷変圧器</t>
  </si>
  <si>
    <t>表示ﾓﾆﾀｰ</t>
  </si>
  <si>
    <t>42ｲﾝﾁ</t>
  </si>
  <si>
    <t>ｴｸｽﾃﾝﾀﾞ</t>
  </si>
  <si>
    <t>ﾃﾞｰﾀ計測装置</t>
  </si>
  <si>
    <t>専用ｹｰﾌﾞﾙ</t>
  </si>
  <si>
    <t>太陽光機器・架台設置工事</t>
  </si>
  <si>
    <t>太陽光機器運搬費</t>
  </si>
  <si>
    <t>太陽光機器調整試験費</t>
  </si>
  <si>
    <t>配線接続費</t>
  </si>
  <si>
    <t>ｺｱ抜き(レントゲン込）</t>
  </si>
  <si>
    <t>接続検討費用</t>
  </si>
  <si>
    <t>ｸﾚｰﾝ費</t>
  </si>
  <si>
    <t>25t</t>
  </si>
  <si>
    <t>Ｐ803</t>
    <phoneticPr fontId="10"/>
  </si>
  <si>
    <t>自主前検査費用</t>
    <rPh sb="0" eb="2">
      <t>ジシュ</t>
    </rPh>
    <rPh sb="2" eb="3">
      <t>マエ</t>
    </rPh>
    <rPh sb="3" eb="5">
      <t>ケンサ</t>
    </rPh>
    <rPh sb="5" eb="7">
      <t>ヒヨウ</t>
    </rPh>
    <phoneticPr fontId="10"/>
  </si>
  <si>
    <t>別途</t>
    <rPh sb="0" eb="2">
      <t>ベット</t>
    </rPh>
    <phoneticPr fontId="10"/>
  </si>
  <si>
    <t>PE42mm (GP)             &lt;撤去&gt;</t>
  </si>
  <si>
    <t>PE82mm (GP)             &lt;撤去&gt;</t>
  </si>
  <si>
    <t>2種50mm  ﾋﾞﾆﾙ防水被覆   &lt;撤去&gt;</t>
  </si>
  <si>
    <t>FEP40mm                 &lt;撤去&gt;</t>
  </si>
  <si>
    <t>FEP65mm                 &lt;撤去&gt;</t>
  </si>
  <si>
    <t>FEP80mm                 &lt;撤去&gt;</t>
  </si>
  <si>
    <t>VE管用 ﾀｰﾐﾅﾙｴﾝﾄﾗﾝｽｷｬｯﾌﾟ</t>
  </si>
  <si>
    <t>VE42mm</t>
  </si>
  <si>
    <t>600Vﾋﾞﾆﾙ絶縁電線</t>
  </si>
  <si>
    <t>IV    8sq               &lt;撤去&gt;</t>
  </si>
  <si>
    <t>600V ﾋﾞﾆﾙ絶縁ﾋﾞﾆﾙｼｰｽｹｰﾌﾞﾙ</t>
  </si>
  <si>
    <t>VVF 2.0mm-3C            &lt;撤去&gt;</t>
  </si>
  <si>
    <t>600V CV-T  14sq         &lt;撤去&gt;</t>
  </si>
  <si>
    <t>600V CV-T  38sq         &lt;撤去&gt;</t>
  </si>
  <si>
    <t>600V CV-T  60sq         &lt;撤去&gt;</t>
  </si>
  <si>
    <t>600V CV-T 100sq         &lt;撤去&gt;</t>
  </si>
  <si>
    <t>受電キュービクル</t>
  </si>
  <si>
    <t>2面体</t>
  </si>
  <si>
    <t>6kV 60Hz 210/105V 30kVA</t>
  </si>
  <si>
    <t>L6% 60Hz</t>
  </si>
  <si>
    <t>高圧負荷開閉器</t>
    <phoneticPr fontId="10"/>
  </si>
  <si>
    <t>3P 200A</t>
  </si>
  <si>
    <t>ﾒｰﾀｰ板</t>
  </si>
  <si>
    <t>Ｐ801</t>
    <phoneticPr fontId="10"/>
  </si>
  <si>
    <t>産業廃棄物処分費</t>
  </si>
  <si>
    <t>Ｐ905</t>
    <phoneticPr fontId="10"/>
  </si>
  <si>
    <t>Ｐ904</t>
    <phoneticPr fontId="10"/>
  </si>
  <si>
    <t>式</t>
    <rPh sb="0" eb="1">
      <t>シキ</t>
    </rPh>
    <phoneticPr fontId="10"/>
  </si>
  <si>
    <t>電気設備工事</t>
    <rPh sb="0" eb="6">
      <t>デンキセツビコウジ</t>
    </rPh>
    <phoneticPr fontId="10"/>
  </si>
  <si>
    <t>建築工事</t>
    <rPh sb="0" eb="4">
      <t>ケンチクコウジ</t>
    </rPh>
    <phoneticPr fontId="5"/>
  </si>
  <si>
    <t>仮設工事</t>
    <rPh sb="0" eb="4">
      <t>カセツコウジ</t>
    </rPh>
    <phoneticPr fontId="5"/>
  </si>
  <si>
    <t>養生シート</t>
    <rPh sb="0" eb="2">
      <t>ヨウジョウ</t>
    </rPh>
    <phoneticPr fontId="5"/>
  </si>
  <si>
    <t>高1.8m　並列　存置1か月</t>
    <rPh sb="0" eb="1">
      <t>タカ</t>
    </rPh>
    <rPh sb="6" eb="8">
      <t>ヘイレツ</t>
    </rPh>
    <rPh sb="9" eb="11">
      <t>ソンチ</t>
    </rPh>
    <rPh sb="13" eb="14">
      <t>ゲツ</t>
    </rPh>
    <phoneticPr fontId="5"/>
  </si>
  <si>
    <t>清掃・片付け</t>
    <rPh sb="0" eb="2">
      <t>セイソウ</t>
    </rPh>
    <rPh sb="3" eb="5">
      <t>カタヅ</t>
    </rPh>
    <phoneticPr fontId="5"/>
  </si>
  <si>
    <t>RC造事務所引渡し前</t>
    <rPh sb="2" eb="3">
      <t>ゾウ</t>
    </rPh>
    <rPh sb="3" eb="8">
      <t>ジムショヒキワタ</t>
    </rPh>
    <rPh sb="9" eb="10">
      <t>マエ</t>
    </rPh>
    <phoneticPr fontId="5"/>
  </si>
  <si>
    <t>天井点検口設置</t>
    <phoneticPr fontId="5"/>
  </si>
  <si>
    <t>アルミ製　600□　材工共</t>
    <rPh sb="3" eb="4">
      <t>セイ</t>
    </rPh>
    <rPh sb="10" eb="12">
      <t>ザイコウ</t>
    </rPh>
    <rPh sb="12" eb="13">
      <t>トモ</t>
    </rPh>
    <phoneticPr fontId="5"/>
  </si>
  <si>
    <t>カ所</t>
    <rPh sb="1" eb="2">
      <t>ショ</t>
    </rPh>
    <phoneticPr fontId="5"/>
  </si>
  <si>
    <t>アスベスト含有検査</t>
    <rPh sb="5" eb="9">
      <t>ガンユウケンサ</t>
    </rPh>
    <phoneticPr fontId="5"/>
  </si>
  <si>
    <t>定性分析</t>
    <rPh sb="0" eb="4">
      <t>テイセイブンセキ</t>
    </rPh>
    <phoneticPr fontId="5"/>
  </si>
  <si>
    <t>仮囲い</t>
    <rPh sb="0" eb="2">
      <t>カリカコ</t>
    </rPh>
    <phoneticPr fontId="5"/>
  </si>
  <si>
    <t>鋼板パネルH=1800</t>
    <rPh sb="0" eb="2">
      <t>コウハン</t>
    </rPh>
    <phoneticPr fontId="5"/>
  </si>
  <si>
    <t>仮囲い出入口</t>
    <rPh sb="0" eb="2">
      <t>カリカコ</t>
    </rPh>
    <rPh sb="3" eb="6">
      <t>デイリグチ</t>
    </rPh>
    <phoneticPr fontId="5"/>
  </si>
  <si>
    <t>小計</t>
    <rPh sb="0" eb="2">
      <t>ショウケイ</t>
    </rPh>
    <phoneticPr fontId="5"/>
  </si>
  <si>
    <t>枠組み足場（手すり先行型）</t>
    <rPh sb="0" eb="2">
      <t>ワクグ</t>
    </rPh>
    <rPh sb="3" eb="5">
      <t>アシバ</t>
    </rPh>
    <rPh sb="6" eb="7">
      <t>テ</t>
    </rPh>
    <rPh sb="9" eb="12">
      <t>センコウガタ</t>
    </rPh>
    <phoneticPr fontId="5"/>
  </si>
  <si>
    <t>建枠　1200x1700</t>
    <rPh sb="0" eb="1">
      <t>タ</t>
    </rPh>
    <rPh sb="1" eb="2">
      <t>ワク</t>
    </rPh>
    <phoneticPr fontId="5"/>
  </si>
  <si>
    <t>12m未満　存置3か月</t>
    <rPh sb="3" eb="5">
      <t>ミマン</t>
    </rPh>
    <rPh sb="6" eb="8">
      <t>ソンチ</t>
    </rPh>
    <rPh sb="10" eb="11">
      <t>ゲツ</t>
    </rPh>
    <phoneticPr fontId="5"/>
  </si>
  <si>
    <t>安全手すり</t>
    <rPh sb="0" eb="3">
      <t>アンゼンテ</t>
    </rPh>
    <phoneticPr fontId="5"/>
  </si>
  <si>
    <t>枠組み本足場用（最上部）存置3か月</t>
    <rPh sb="0" eb="2">
      <t>ワクグ</t>
    </rPh>
    <rPh sb="3" eb="6">
      <t>ホンアシバ</t>
    </rPh>
    <rPh sb="6" eb="7">
      <t>ヨウ</t>
    </rPh>
    <rPh sb="8" eb="11">
      <t>サイジョウブ</t>
    </rPh>
    <rPh sb="12" eb="14">
      <t>ソンチ</t>
    </rPh>
    <rPh sb="16" eb="17">
      <t>ゲツ</t>
    </rPh>
    <phoneticPr fontId="5"/>
  </si>
  <si>
    <t>屋根塗装改修（瓦棒葺き芯木なし）</t>
    <rPh sb="0" eb="6">
      <t>ヤネトソウカイシュウ</t>
    </rPh>
    <rPh sb="7" eb="9">
      <t>カワラボウ</t>
    </rPh>
    <rPh sb="9" eb="10">
      <t>フ</t>
    </rPh>
    <rPh sb="11" eb="12">
      <t>シン</t>
    </rPh>
    <rPh sb="12" eb="13">
      <t>キ</t>
    </rPh>
    <phoneticPr fontId="5"/>
  </si>
  <si>
    <t>フッ素樹脂断熱塗装</t>
    <rPh sb="2" eb="9">
      <t>ソジュシダンネツトソウ</t>
    </rPh>
    <phoneticPr fontId="5"/>
  </si>
  <si>
    <t>高圧水洗浄・さび落とし・さび止め共</t>
    <rPh sb="0" eb="3">
      <t>コウアツスイ</t>
    </rPh>
    <rPh sb="3" eb="5">
      <t>センジョウ</t>
    </rPh>
    <rPh sb="8" eb="9">
      <t>オ</t>
    </rPh>
    <rPh sb="14" eb="15">
      <t>ド</t>
    </rPh>
    <rPh sb="16" eb="17">
      <t>トモ</t>
    </rPh>
    <phoneticPr fontId="5"/>
  </si>
  <si>
    <t>重機回送費</t>
    <rPh sb="0" eb="2">
      <t>ジュウキ</t>
    </rPh>
    <rPh sb="2" eb="4">
      <t>カイソウ</t>
    </rPh>
    <rPh sb="4" eb="5">
      <t>ヒ</t>
    </rPh>
    <phoneticPr fontId="5"/>
  </si>
  <si>
    <t>既存キュービクル基礎撤去</t>
    <rPh sb="0" eb="2">
      <t>キソン</t>
    </rPh>
    <rPh sb="8" eb="10">
      <t>キソ</t>
    </rPh>
    <rPh sb="10" eb="12">
      <t>テッキョ</t>
    </rPh>
    <phoneticPr fontId="5"/>
  </si>
  <si>
    <t>掛㎡</t>
    <rPh sb="0" eb="1">
      <t>カ</t>
    </rPh>
    <phoneticPr fontId="5"/>
  </si>
  <si>
    <t>直接工事のうち太陽光発電以外の工事</t>
    <rPh sb="0" eb="4">
      <t>チョクセツコウジ</t>
    </rPh>
    <rPh sb="7" eb="14">
      <t>タイヨウコウハツデンイガイ</t>
    </rPh>
    <rPh sb="15" eb="17">
      <t>コウジ</t>
    </rPh>
    <phoneticPr fontId="5"/>
  </si>
  <si>
    <t>直接工事費のうち太陽光発電関係の工事</t>
    <rPh sb="0" eb="5">
      <t>チョクセツコウジヒ</t>
    </rPh>
    <rPh sb="8" eb="13">
      <t>タイヨウコウハツデン</t>
    </rPh>
    <rPh sb="13" eb="15">
      <t>カンケイ</t>
    </rPh>
    <rPh sb="16" eb="18">
      <t>コウジ</t>
    </rPh>
    <phoneticPr fontId="5"/>
  </si>
  <si>
    <t>1-1</t>
    <phoneticPr fontId="5"/>
  </si>
  <si>
    <t>1-2</t>
    <phoneticPr fontId="5"/>
  </si>
  <si>
    <t>1-3</t>
    <phoneticPr fontId="5"/>
  </si>
  <si>
    <t>2-1</t>
    <phoneticPr fontId="5"/>
  </si>
  <si>
    <t>2-2</t>
    <phoneticPr fontId="5"/>
  </si>
  <si>
    <t>2-3</t>
    <phoneticPr fontId="5"/>
  </si>
  <si>
    <t>2-4</t>
    <phoneticPr fontId="5"/>
  </si>
  <si>
    <t>撤去工事</t>
    <phoneticPr fontId="5"/>
  </si>
  <si>
    <t>太陽光発電設備設置工事</t>
    <phoneticPr fontId="5"/>
  </si>
  <si>
    <t>幹線設備工事</t>
    <phoneticPr fontId="5"/>
  </si>
  <si>
    <t>受変電設備工事</t>
    <phoneticPr fontId="10"/>
  </si>
  <si>
    <t>電気設備工事　計</t>
    <rPh sb="0" eb="6">
      <t>デンキセツビコウジ</t>
    </rPh>
    <rPh sb="7" eb="8">
      <t>ケイ</t>
    </rPh>
    <phoneticPr fontId="10"/>
  </si>
  <si>
    <t>建築工事　計</t>
    <rPh sb="0" eb="4">
      <t>ケンチクコウジ</t>
    </rPh>
    <rPh sb="5" eb="6">
      <t>ケイ</t>
    </rPh>
    <phoneticPr fontId="5"/>
  </si>
  <si>
    <t>施設全体容量</t>
    <rPh sb="0" eb="6">
      <t>シセツゼンタイヨウリョウ</t>
    </rPh>
    <phoneticPr fontId="5"/>
  </si>
  <si>
    <t>によるソーラー</t>
    <phoneticPr fontId="5"/>
  </si>
  <si>
    <t>の割合↓</t>
    <rPh sb="1" eb="3">
      <t>ワリアイ</t>
    </rPh>
    <phoneticPr fontId="5"/>
  </si>
  <si>
    <t>％</t>
    <phoneticPr fontId="5"/>
  </si>
  <si>
    <t>屋根同仕様</t>
    <rPh sb="0" eb="2">
      <t>ヤネ</t>
    </rPh>
    <rPh sb="2" eb="3">
      <t>ドウ</t>
    </rPh>
    <rPh sb="3" eb="5">
      <t>シヨウ</t>
    </rPh>
    <phoneticPr fontId="5"/>
  </si>
  <si>
    <t>直接工事費</t>
    <rPh sb="0" eb="5">
      <t>チョクセツコウジヒ</t>
    </rPh>
    <phoneticPr fontId="5"/>
  </si>
  <si>
    <t>共通仮設費</t>
    <rPh sb="0" eb="5">
      <t>キョウツウカセツヒ</t>
    </rPh>
    <phoneticPr fontId="5"/>
  </si>
  <si>
    <t>現場経費</t>
    <rPh sb="0" eb="2">
      <t>ゲンバ</t>
    </rPh>
    <rPh sb="2" eb="4">
      <t>ケイヒ</t>
    </rPh>
    <phoneticPr fontId="5"/>
  </si>
  <si>
    <t>一般管理費</t>
    <rPh sb="0" eb="5">
      <t>イッパンカンリヒ</t>
    </rPh>
    <phoneticPr fontId="5"/>
  </si>
  <si>
    <t>本工事費計</t>
    <rPh sb="0" eb="4">
      <t>ホンコウジヒ</t>
    </rPh>
    <rPh sb="4" eb="5">
      <t>ケイ</t>
    </rPh>
    <phoneticPr fontId="5"/>
  </si>
  <si>
    <t>消費税相当額</t>
    <rPh sb="0" eb="3">
      <t>ショウヒゼイ</t>
    </rPh>
    <rPh sb="3" eb="6">
      <t>ソウトウガク</t>
    </rPh>
    <phoneticPr fontId="5"/>
  </si>
  <si>
    <t>合計</t>
    <rPh sb="0" eb="2">
      <t>ゴウケイ</t>
    </rPh>
    <phoneticPr fontId="5"/>
  </si>
  <si>
    <t>現場事務所</t>
    <rPh sb="0" eb="5">
      <t>ゲンバジムショ</t>
    </rPh>
    <phoneticPr fontId="5"/>
  </si>
  <si>
    <t>トイレユニット</t>
    <phoneticPr fontId="5"/>
  </si>
  <si>
    <t>機械器具損料</t>
    <rPh sb="0" eb="4">
      <t>キカイキグ</t>
    </rPh>
    <rPh sb="4" eb="6">
      <t>ソンリョウ</t>
    </rPh>
    <phoneticPr fontId="5"/>
  </si>
  <si>
    <t>動力用水費</t>
    <rPh sb="0" eb="2">
      <t>ドウリョク</t>
    </rPh>
    <rPh sb="2" eb="5">
      <t>ヨウスイヒ</t>
    </rPh>
    <phoneticPr fontId="5"/>
  </si>
  <si>
    <t>試験費</t>
    <rPh sb="0" eb="3">
      <t>シケンヒ</t>
    </rPh>
    <phoneticPr fontId="5"/>
  </si>
  <si>
    <t>工事写真費</t>
    <rPh sb="0" eb="5">
      <t>コウジシャシンヒ</t>
    </rPh>
    <phoneticPr fontId="5"/>
  </si>
  <si>
    <t>安全管理費</t>
    <rPh sb="0" eb="5">
      <t>アンゼンカンリヒ</t>
    </rPh>
    <phoneticPr fontId="5"/>
  </si>
  <si>
    <t>整理清掃費</t>
    <rPh sb="0" eb="5">
      <t>セイリセイソウヒ</t>
    </rPh>
    <phoneticPr fontId="5"/>
  </si>
  <si>
    <t>外壁吹付材、天井材</t>
    <rPh sb="0" eb="5">
      <t>ガイヘキフキツケザイ</t>
    </rPh>
    <rPh sb="6" eb="9">
      <t>テンジョウザイ</t>
    </rPh>
    <phoneticPr fontId="5"/>
  </si>
  <si>
    <t>直接工事費</t>
    <rPh sb="0" eb="2">
      <t>チョクセツ</t>
    </rPh>
    <rPh sb="2" eb="5">
      <t>コウジヒ</t>
    </rPh>
    <phoneticPr fontId="5"/>
  </si>
  <si>
    <t>電気設備工事</t>
    <rPh sb="0" eb="6">
      <t>デンキセツビコウジ</t>
    </rPh>
    <phoneticPr fontId="5"/>
  </si>
  <si>
    <t>計</t>
    <rPh sb="0" eb="1">
      <t>ケイ</t>
    </rPh>
    <phoneticPr fontId="5"/>
  </si>
  <si>
    <t>受変電設備工事</t>
    <rPh sb="0" eb="3">
      <t>ジュヘンデン</t>
    </rPh>
    <rPh sb="3" eb="5">
      <t>セツビ</t>
    </rPh>
    <rPh sb="5" eb="7">
      <t>コウジ</t>
    </rPh>
    <phoneticPr fontId="10"/>
  </si>
  <si>
    <t>幹線設備工事</t>
    <rPh sb="0" eb="2">
      <t>カンセン</t>
    </rPh>
    <rPh sb="2" eb="4">
      <t>セツビ</t>
    </rPh>
    <rPh sb="4" eb="6">
      <t>コウジ</t>
    </rPh>
    <phoneticPr fontId="10"/>
  </si>
  <si>
    <t>太陽光発電設備設置工事</t>
    <rPh sb="0" eb="3">
      <t>タイヨウコウ</t>
    </rPh>
    <rPh sb="3" eb="5">
      <t>ハツデン</t>
    </rPh>
    <rPh sb="5" eb="7">
      <t>セツビ</t>
    </rPh>
    <rPh sb="7" eb="9">
      <t>セッチ</t>
    </rPh>
    <rPh sb="9" eb="11">
      <t>コウジ</t>
    </rPh>
    <phoneticPr fontId="10"/>
  </si>
  <si>
    <t>撤去工事</t>
    <rPh sb="0" eb="2">
      <t>テッキョ</t>
    </rPh>
    <rPh sb="2" eb="4">
      <t>コウジ</t>
    </rPh>
    <phoneticPr fontId="10"/>
  </si>
  <si>
    <t>部長</t>
    <rPh sb="0" eb="2">
      <t>ブチョウ</t>
    </rPh>
    <phoneticPr fontId="6"/>
  </si>
  <si>
    <t>課長</t>
  </si>
  <si>
    <t>係長</t>
  </si>
  <si>
    <t>照査</t>
  </si>
  <si>
    <t>設計</t>
  </si>
  <si>
    <t>事業名</t>
  </si>
  <si>
    <t>設計書</t>
    <rPh sb="0" eb="3">
      <t>セッケイショ</t>
    </rPh>
    <phoneticPr fontId="6"/>
  </si>
  <si>
    <t>駒ヶ根市</t>
  </si>
  <si>
    <t>赤穂１０８１６番地</t>
    <rPh sb="0" eb="2">
      <t>アカホ</t>
    </rPh>
    <rPh sb="7" eb="9">
      <t>バンチ</t>
    </rPh>
    <phoneticPr fontId="6"/>
  </si>
  <si>
    <t>設　　　　計　　　　概　　　　要</t>
  </si>
  <si>
    <t>施行方法</t>
  </si>
  <si>
    <t>請　　　　　　　　負</t>
  </si>
  <si>
    <t>着工年月日</t>
  </si>
  <si>
    <t>竣工年月日</t>
  </si>
  <si>
    <t>　既存キュービクルの更新</t>
    <phoneticPr fontId="5"/>
  </si>
  <si>
    <t>　</t>
    <phoneticPr fontId="6"/>
  </si>
  <si>
    <t xml:space="preserve">  合　　　計</t>
  </si>
  <si>
    <t>4.95KW</t>
  </si>
  <si>
    <t>蓄電池ｼｽﾃﾑ（ﾊﾟﾜｰｺﾝﾃﾞｼｮﾅｰ搭載）</t>
  </si>
  <si>
    <t>令和７年度</t>
    <rPh sb="0" eb="2">
      <t>レイワ</t>
    </rPh>
    <phoneticPr fontId="6"/>
  </si>
  <si>
    <t>温暖化防止事業　駒ヶ根市保健センター太陽光発電設備等設置工事</t>
    <rPh sb="0" eb="5">
      <t>オンダンカボウシ</t>
    </rPh>
    <rPh sb="5" eb="7">
      <t>ジギョウ</t>
    </rPh>
    <rPh sb="8" eb="12">
      <t>コマガネシ</t>
    </rPh>
    <rPh sb="12" eb="14">
      <t>ホケン</t>
    </rPh>
    <rPh sb="18" eb="25">
      <t>タイヨウコウハツデンセツビ</t>
    </rPh>
    <rPh sb="25" eb="26">
      <t>トウ</t>
    </rPh>
    <rPh sb="26" eb="28">
      <t>セッチ</t>
    </rPh>
    <rPh sb="28" eb="30">
      <t>コウジ</t>
    </rPh>
    <phoneticPr fontId="6"/>
  </si>
  <si>
    <t>HUB</t>
    <phoneticPr fontId="5"/>
  </si>
  <si>
    <t>台</t>
    <rPh sb="0" eb="1">
      <t>ダイ</t>
    </rPh>
    <phoneticPr fontId="5"/>
  </si>
  <si>
    <t>PoE対応　1000BASE　16ポート</t>
    <phoneticPr fontId="5"/>
  </si>
  <si>
    <t>高圧進相ｺﾝﾃﾞﾝｻ 油入式 三相</t>
    <phoneticPr fontId="5"/>
  </si>
  <si>
    <t>産業廃棄物処分運搬費</t>
    <phoneticPr fontId="5"/>
  </si>
  <si>
    <t>令和7年　　月　　日</t>
    <rPh sb="0" eb="2">
      <t>レイワ</t>
    </rPh>
    <rPh sb="3" eb="4">
      <t>ネン</t>
    </rPh>
    <rPh sb="6" eb="7">
      <t>ツキ</t>
    </rPh>
    <rPh sb="9" eb="10">
      <t>ヒ</t>
    </rPh>
    <phoneticPr fontId="5"/>
  </si>
  <si>
    <t>　太陽光発電設備の設置（１４.７kW程度）</t>
    <phoneticPr fontId="5"/>
  </si>
  <si>
    <t>Aバリア　　　　　　　　Ｈ＝740</t>
    <phoneticPr fontId="5"/>
  </si>
  <si>
    <t>キャスターゲート　Ｈ＝1,500　Ｗ＝600</t>
    <phoneticPr fontId="5"/>
  </si>
  <si>
    <t>P1エリア　　　3回塗り</t>
    <rPh sb="9" eb="10">
      <t>カイ</t>
    </rPh>
    <rPh sb="10" eb="11">
      <t>ヌ</t>
    </rPh>
    <phoneticPr fontId="5"/>
  </si>
  <si>
    <t>〃</t>
    <phoneticPr fontId="5"/>
  </si>
  <si>
    <t>P2エリア　　　3回塗り</t>
    <rPh sb="9" eb="10">
      <t>カイ</t>
    </rPh>
    <rPh sb="10" eb="11">
      <t>ヌ</t>
    </rPh>
    <phoneticPr fontId="5"/>
  </si>
  <si>
    <t>雪止めアングル塗装</t>
    <rPh sb="0" eb="2">
      <t>ユキド</t>
    </rPh>
    <rPh sb="7" eb="9">
      <t>トソウ</t>
    </rPh>
    <phoneticPr fontId="5"/>
  </si>
  <si>
    <t>W2300xD19000xH800　材工共</t>
    <rPh sb="18" eb="21">
      <t>ザイコウトモ</t>
    </rPh>
    <phoneticPr fontId="5"/>
  </si>
  <si>
    <t>W1130xD620xH800　材工共</t>
    <phoneticPr fontId="5"/>
  </si>
  <si>
    <t>撤去・運搬・処理共</t>
    <rPh sb="0" eb="2">
      <t>テッキョ</t>
    </rPh>
    <rPh sb="3" eb="5">
      <t>ウンパン</t>
    </rPh>
    <rPh sb="6" eb="8">
      <t>ショリ</t>
    </rPh>
    <rPh sb="8" eb="9">
      <t>トモ</t>
    </rPh>
    <phoneticPr fontId="5"/>
  </si>
  <si>
    <t>　蓄電池の設置（容量１６kWh程度）</t>
    <rPh sb="1" eb="4">
      <t>チクデンチ</t>
    </rPh>
    <rPh sb="5" eb="7">
      <t>セッチ</t>
    </rPh>
    <rPh sb="8" eb="10">
      <t>ヨウリョウ</t>
    </rPh>
    <phoneticPr fontId="5"/>
  </si>
  <si>
    <t>高圧気中開閉器（継電器付）</t>
    <rPh sb="0" eb="2">
      <t>コウアツ</t>
    </rPh>
    <rPh sb="2" eb="4">
      <t>キチュウ</t>
    </rPh>
    <rPh sb="4" eb="7">
      <t>カイヘイキ</t>
    </rPh>
    <rPh sb="8" eb="11">
      <t>ケイデンキ</t>
    </rPh>
    <rPh sb="11" eb="12">
      <t>ツキ</t>
    </rPh>
    <phoneticPr fontId="10"/>
  </si>
  <si>
    <t>7.2KV 200A</t>
    <phoneticPr fontId="10"/>
  </si>
  <si>
    <t>2-5</t>
    <phoneticPr fontId="5"/>
  </si>
  <si>
    <t>内部足場損料</t>
    <rPh sb="0" eb="2">
      <t>ナイブ</t>
    </rPh>
    <rPh sb="2" eb="4">
      <t>アシバ</t>
    </rPh>
    <rPh sb="4" eb="6">
      <t>ソンリョウ</t>
    </rPh>
    <phoneticPr fontId="5"/>
  </si>
  <si>
    <t>脚立H＝1.80</t>
    <rPh sb="0" eb="2">
      <t>キャタツ</t>
    </rPh>
    <phoneticPr fontId="5"/>
  </si>
  <si>
    <t>養生費</t>
    <rPh sb="0" eb="3">
      <t>ヨウジョウヒ</t>
    </rPh>
    <phoneticPr fontId="5"/>
  </si>
  <si>
    <t>一般</t>
    <rPh sb="0" eb="2">
      <t>イッパン</t>
    </rPh>
    <phoneticPr fontId="5"/>
  </si>
  <si>
    <t>掃除片付け</t>
    <rPh sb="0" eb="2">
      <t>ソウジ</t>
    </rPh>
    <rPh sb="2" eb="4">
      <t>カタヅ</t>
    </rPh>
    <phoneticPr fontId="5"/>
  </si>
  <si>
    <t>全体</t>
    <rPh sb="0" eb="2">
      <t>ゼンタイ</t>
    </rPh>
    <phoneticPr fontId="5"/>
  </si>
  <si>
    <t>逆富士2灯　FHF32W×2</t>
    <rPh sb="0" eb="1">
      <t>ギャク</t>
    </rPh>
    <rPh sb="1" eb="3">
      <t>フジ</t>
    </rPh>
    <rPh sb="4" eb="5">
      <t>トウ</t>
    </rPh>
    <phoneticPr fontId="5"/>
  </si>
  <si>
    <t>台</t>
    <rPh sb="0" eb="1">
      <t>ダイ</t>
    </rPh>
    <phoneticPr fontId="5"/>
  </si>
  <si>
    <t>収集費共・重量換算</t>
    <rPh sb="0" eb="2">
      <t>シュウシュウ</t>
    </rPh>
    <rPh sb="2" eb="3">
      <t>ヒ</t>
    </rPh>
    <rPh sb="3" eb="4">
      <t>トモ</t>
    </rPh>
    <rPh sb="5" eb="7">
      <t>ジュウリョウ</t>
    </rPh>
    <rPh sb="7" eb="9">
      <t>カンサン</t>
    </rPh>
    <phoneticPr fontId="5"/>
  </si>
  <si>
    <t>既存照明器具廃棄処分</t>
    <rPh sb="0" eb="2">
      <t>キゾン</t>
    </rPh>
    <rPh sb="2" eb="4">
      <t>ショウメイ</t>
    </rPh>
    <rPh sb="4" eb="6">
      <t>キグ</t>
    </rPh>
    <rPh sb="6" eb="8">
      <t>ハイキ</t>
    </rPh>
    <rPh sb="8" eb="10">
      <t>ショブン</t>
    </rPh>
    <phoneticPr fontId="5"/>
  </si>
  <si>
    <t>既存照明器具取り外し</t>
    <rPh sb="0" eb="2">
      <t>キゾン</t>
    </rPh>
    <rPh sb="2" eb="4">
      <t>ショウメイ</t>
    </rPh>
    <rPh sb="4" eb="6">
      <t>キグ</t>
    </rPh>
    <rPh sb="6" eb="7">
      <t>ト</t>
    </rPh>
    <rPh sb="8" eb="9">
      <t>ハズ</t>
    </rPh>
    <phoneticPr fontId="5"/>
  </si>
  <si>
    <t>既存蛍光灯廃棄処分</t>
    <rPh sb="0" eb="2">
      <t>キソン</t>
    </rPh>
    <rPh sb="2" eb="5">
      <t>ケイコウトウ</t>
    </rPh>
    <rPh sb="5" eb="9">
      <t>ハイキショブン</t>
    </rPh>
    <phoneticPr fontId="5"/>
  </si>
  <si>
    <t>40W</t>
    <phoneticPr fontId="5"/>
  </si>
  <si>
    <t>本</t>
    <rPh sb="0" eb="1">
      <t>ホン</t>
    </rPh>
    <phoneticPr fontId="5"/>
  </si>
  <si>
    <t>　A30　40形直付型Dスタイル</t>
    <rPh sb="7" eb="8">
      <t>カタ</t>
    </rPh>
    <rPh sb="8" eb="9">
      <t>チョク</t>
    </rPh>
    <rPh sb="9" eb="10">
      <t>ツ</t>
    </rPh>
    <rPh sb="10" eb="11">
      <t>ガタ</t>
    </rPh>
    <phoneticPr fontId="5"/>
  </si>
  <si>
    <t>器具新設</t>
    <phoneticPr fontId="5"/>
  </si>
  <si>
    <t>照明LED化改修工事</t>
    <rPh sb="0" eb="2">
      <t>ショウメイ</t>
    </rPh>
    <rPh sb="5" eb="6">
      <t>カ</t>
    </rPh>
    <rPh sb="6" eb="8">
      <t>カイシュウ</t>
    </rPh>
    <rPh sb="8" eb="10">
      <t>コウジ</t>
    </rPh>
    <phoneticPr fontId="10"/>
  </si>
  <si>
    <t>照明LED化改修工事</t>
    <rPh sb="0" eb="2">
      <t>ショウメイ</t>
    </rPh>
    <rPh sb="5" eb="6">
      <t>カ</t>
    </rPh>
    <rPh sb="6" eb="8">
      <t>カイシュウ</t>
    </rPh>
    <rPh sb="8" eb="10">
      <t>コウジ</t>
    </rPh>
    <phoneticPr fontId="5"/>
  </si>
  <si>
    <t>　照明LED化改修（14灯）</t>
    <rPh sb="1" eb="3">
      <t>ショウメイ</t>
    </rPh>
    <rPh sb="6" eb="7">
      <t>カ</t>
    </rPh>
    <rPh sb="7" eb="9">
      <t>カイシュウ</t>
    </rPh>
    <rPh sb="12" eb="13">
      <t>トウ</t>
    </rPh>
    <phoneticPr fontId="5"/>
  </si>
  <si>
    <t>㎡</t>
    <phoneticPr fontId="5"/>
  </si>
  <si>
    <t>W-230 6900lmﾌﾟﾙｽｲｯﾁ　XLX460DPNP LE9同等品</t>
    <rPh sb="34" eb="37">
      <t>ドウトウヒン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</si>
</sst>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77" formatCode="#,##0_);[Red]\(#,##0\)"/>
    <numFmt numFmtId="178" formatCode="#,##0;[Red]#,##0"/>
    <numFmt numFmtId="179" formatCode="#,##0.0;&quot;▲ &quot;#,##0.0"/>
    <numFmt numFmtId="180" formatCode="#,##0;&quot;▲ &quot;#,##0"/>
    <numFmt numFmtId="181" formatCode="#,##0.0;[Red]#,##0.0"/>
    <numFmt numFmtId="182" formatCode="#,##0.00;[Red]#,##0.00"/>
    <numFmt numFmtId="183" formatCode="#,##0_ "/>
    <numFmt numFmtId="184" formatCode="#,##0.0_ "/>
    <numFmt numFmtId="185" formatCode="#,##0.00_ "/>
    <numFmt numFmtId="186" formatCode="#,##0.00_);[Red]\(#,##0.00\)"/>
    <numFmt numFmtId="187" formatCode="#,##0.0000;[Red]\-#,##0.0000"/>
  </numFmts>
  <fonts count="19"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リュウミンライト－ＫＬ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明朝"/>
      <family val="1"/>
      <charset val="128"/>
    </font>
    <font>
      <sz val="11"/>
      <name val="明朝"/>
      <family val="1"/>
      <charset val="128"/>
    </font>
    <font>
      <sz val="11"/>
      <color indexed="10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1"/>
      <color rgb="FFFFC000"/>
      <name val="ＭＳ Ｐ明朝"/>
      <family val="1"/>
      <charset val="128"/>
    </font>
    <font>
      <sz val="20"/>
      <name val="ＪＳＰ明朝"/>
      <family val="1"/>
      <charset val="128"/>
    </font>
    <font>
      <sz val="11"/>
      <name val="ＪＳＰ明朝"/>
      <family val="1"/>
      <charset val="128"/>
    </font>
    <font>
      <sz val="14"/>
      <name val="ＪＳＰ明朝"/>
      <family val="1"/>
      <charset val="128"/>
    </font>
    <font>
      <u/>
      <sz val="12"/>
      <color theme="10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9">
    <xf numFmtId="0" fontId="0" fillId="0" borderId="0"/>
    <xf numFmtId="0" fontId="2" fillId="0" borderId="0"/>
    <xf numFmtId="0" fontId="2" fillId="0" borderId="0"/>
    <xf numFmtId="0" fontId="7" fillId="0" borderId="0"/>
    <xf numFmtId="178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0" fontId="1" fillId="0" borderId="0"/>
    <xf numFmtId="0" fontId="7" fillId="0" borderId="0"/>
    <xf numFmtId="0" fontId="11" fillId="0" borderId="0"/>
    <xf numFmtId="38" fontId="11" fillId="0" borderId="0" applyFont="0" applyFill="0" applyBorder="0" applyAlignment="0" applyProtection="0"/>
    <xf numFmtId="9" fontId="1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8" fillId="0" borderId="0" applyNumberFormat="0" applyFill="0" applyBorder="0" applyAlignment="0" applyProtection="0"/>
  </cellStyleXfs>
  <cellXfs count="722">
    <xf numFmtId="0" fontId="0" fillId="0" borderId="0" xfId="0"/>
    <xf numFmtId="181" fontId="9" fillId="0" borderId="0" xfId="4" applyNumberFormat="1" applyFont="1" applyFill="1" applyBorder="1" applyAlignment="1">
      <alignment horizontal="center" vertical="center" wrapText="1"/>
    </xf>
    <xf numFmtId="182" fontId="9" fillId="0" borderId="0" xfId="6" applyNumberFormat="1" applyFont="1"/>
    <xf numFmtId="178" fontId="9" fillId="0" borderId="0" xfId="6" applyFont="1"/>
    <xf numFmtId="0" fontId="9" fillId="0" borderId="0" xfId="3" applyFont="1"/>
    <xf numFmtId="0" fontId="9" fillId="0" borderId="0" xfId="7" applyFont="1"/>
    <xf numFmtId="0" fontId="9" fillId="2" borderId="2" xfId="3" applyFont="1" applyFill="1" applyBorder="1" applyAlignment="1">
      <alignment vertical="center" shrinkToFit="1"/>
    </xf>
    <xf numFmtId="0" fontId="9" fillId="2" borderId="2" xfId="3" applyFont="1" applyFill="1" applyBorder="1" applyAlignment="1">
      <alignment shrinkToFit="1"/>
    </xf>
    <xf numFmtId="179" fontId="9" fillId="2" borderId="2" xfId="4" applyNumberFormat="1" applyFont="1" applyFill="1" applyBorder="1" applyAlignment="1">
      <alignment horizontal="right" vertical="center"/>
    </xf>
    <xf numFmtId="0" fontId="9" fillId="2" borderId="2" xfId="3" applyFont="1" applyFill="1" applyBorder="1" applyAlignment="1">
      <alignment horizontal="center" shrinkToFit="1"/>
    </xf>
    <xf numFmtId="0" fontId="9" fillId="2" borderId="4" xfId="4" applyNumberFormat="1" applyFont="1" applyFill="1" applyBorder="1" applyAlignment="1">
      <alignment shrinkToFit="1"/>
    </xf>
    <xf numFmtId="178" fontId="9" fillId="0" borderId="12" xfId="4" applyFont="1" applyBorder="1" applyAlignment="1"/>
    <xf numFmtId="178" fontId="9" fillId="0" borderId="13" xfId="4" applyFont="1" applyBorder="1" applyAlignment="1"/>
    <xf numFmtId="9" fontId="9" fillId="0" borderId="14" xfId="5" applyFont="1" applyFill="1" applyBorder="1" applyAlignment="1">
      <alignment horizontal="center"/>
    </xf>
    <xf numFmtId="0" fontId="9" fillId="3" borderId="13" xfId="3" applyFont="1" applyFill="1" applyBorder="1" applyAlignment="1">
      <alignment shrinkToFit="1"/>
    </xf>
    <xf numFmtId="178" fontId="9" fillId="3" borderId="13" xfId="4" applyFont="1" applyFill="1" applyBorder="1" applyAlignment="1">
      <alignment wrapText="1"/>
    </xf>
    <xf numFmtId="0" fontId="9" fillId="4" borderId="13" xfId="3" applyFont="1" applyFill="1" applyBorder="1" applyAlignment="1">
      <alignment horizontal="left" shrinkToFit="1"/>
    </xf>
    <xf numFmtId="178" fontId="9" fillId="4" borderId="13" xfId="4" applyFont="1" applyFill="1" applyBorder="1" applyAlignment="1">
      <alignment wrapText="1"/>
    </xf>
    <xf numFmtId="180" fontId="9" fillId="5" borderId="13" xfId="3" applyNumberFormat="1" applyFont="1" applyFill="1" applyBorder="1" applyAlignment="1">
      <alignment horizontal="left"/>
    </xf>
    <xf numFmtId="178" fontId="9" fillId="5" borderId="13" xfId="4" applyFont="1" applyFill="1" applyBorder="1" applyAlignment="1">
      <alignment wrapText="1"/>
    </xf>
    <xf numFmtId="0" fontId="9" fillId="6" borderId="13" xfId="3" applyFont="1" applyFill="1" applyBorder="1" applyAlignment="1">
      <alignment horizontal="left"/>
    </xf>
    <xf numFmtId="178" fontId="9" fillId="6" borderId="14" xfId="4" applyFont="1" applyFill="1" applyBorder="1" applyAlignment="1">
      <alignment wrapText="1"/>
    </xf>
    <xf numFmtId="181" fontId="9" fillId="0" borderId="0" xfId="4" applyNumberFormat="1" applyFont="1" applyFill="1" applyBorder="1" applyAlignment="1">
      <alignment wrapText="1"/>
    </xf>
    <xf numFmtId="182" fontId="9" fillId="0" borderId="0" xfId="6" applyNumberFormat="1" applyFont="1" applyBorder="1"/>
    <xf numFmtId="178" fontId="9" fillId="0" borderId="0" xfId="6" applyFont="1" applyBorder="1"/>
    <xf numFmtId="0" fontId="9" fillId="2" borderId="16" xfId="3" applyFont="1" applyFill="1" applyBorder="1" applyAlignment="1">
      <alignment vertical="center" shrinkToFit="1"/>
    </xf>
    <xf numFmtId="0" fontId="9" fillId="2" borderId="16" xfId="3" applyFont="1" applyFill="1" applyBorder="1" applyAlignment="1">
      <alignment horizontal="left" shrinkToFit="1"/>
    </xf>
    <xf numFmtId="179" fontId="9" fillId="2" borderId="16" xfId="4" applyNumberFormat="1" applyFont="1" applyFill="1" applyBorder="1" applyAlignment="1">
      <alignment horizontal="right"/>
    </xf>
    <xf numFmtId="0" fontId="9" fillId="2" borderId="16" xfId="3" applyFont="1" applyFill="1" applyBorder="1" applyAlignment="1">
      <alignment horizontal="center" shrinkToFit="1"/>
    </xf>
    <xf numFmtId="180" fontId="9" fillId="2" borderId="16" xfId="4" applyNumberFormat="1" applyFont="1" applyFill="1" applyBorder="1" applyAlignment="1">
      <alignment horizontal="right"/>
    </xf>
    <xf numFmtId="0" fontId="9" fillId="2" borderId="17" xfId="4" applyNumberFormat="1" applyFont="1" applyFill="1" applyBorder="1" applyAlignment="1">
      <alignment shrinkToFit="1"/>
    </xf>
    <xf numFmtId="178" fontId="9" fillId="0" borderId="18" xfId="4" applyFont="1" applyBorder="1" applyAlignment="1"/>
    <xf numFmtId="178" fontId="9" fillId="0" borderId="16" xfId="4" applyFont="1" applyBorder="1" applyAlignment="1"/>
    <xf numFmtId="9" fontId="9" fillId="0" borderId="17" xfId="5" applyFont="1" applyFill="1" applyBorder="1" applyAlignment="1">
      <alignment horizontal="center"/>
    </xf>
    <xf numFmtId="0" fontId="9" fillId="3" borderId="16" xfId="3" applyFont="1" applyFill="1" applyBorder="1" applyAlignment="1">
      <alignment shrinkToFit="1"/>
    </xf>
    <xf numFmtId="178" fontId="9" fillId="3" borderId="16" xfId="4" applyFont="1" applyFill="1" applyBorder="1" applyAlignment="1">
      <alignment wrapText="1"/>
    </xf>
    <xf numFmtId="0" fontId="9" fillId="4" borderId="16" xfId="3" applyFont="1" applyFill="1" applyBorder="1" applyAlignment="1">
      <alignment horizontal="left" shrinkToFit="1"/>
    </xf>
    <xf numFmtId="178" fontId="9" fillId="4" borderId="16" xfId="4" applyFont="1" applyFill="1" applyBorder="1" applyAlignment="1">
      <alignment wrapText="1"/>
    </xf>
    <xf numFmtId="180" fontId="9" fillId="5" borderId="16" xfId="3" applyNumberFormat="1" applyFont="1" applyFill="1" applyBorder="1" applyAlignment="1">
      <alignment horizontal="left"/>
    </xf>
    <xf numFmtId="178" fontId="9" fillId="5" borderId="16" xfId="4" applyFont="1" applyFill="1" applyBorder="1" applyAlignment="1">
      <alignment vertical="center" wrapText="1"/>
    </xf>
    <xf numFmtId="0" fontId="9" fillId="6" borderId="16" xfId="3" applyFont="1" applyFill="1" applyBorder="1" applyAlignment="1">
      <alignment horizontal="left"/>
    </xf>
    <xf numFmtId="178" fontId="9" fillId="6" borderId="17" xfId="4" applyFont="1" applyFill="1" applyBorder="1" applyAlignment="1">
      <alignment wrapText="1"/>
    </xf>
    <xf numFmtId="0" fontId="9" fillId="2" borderId="13" xfId="3" applyFont="1" applyFill="1" applyBorder="1" applyAlignment="1">
      <alignment shrinkToFit="1"/>
    </xf>
    <xf numFmtId="179" fontId="9" fillId="2" borderId="20" xfId="4" applyNumberFormat="1" applyFont="1" applyFill="1" applyBorder="1" applyAlignment="1">
      <alignment horizontal="right" vertical="center"/>
    </xf>
    <xf numFmtId="0" fontId="9" fillId="2" borderId="20" xfId="3" applyFont="1" applyFill="1" applyBorder="1" applyAlignment="1">
      <alignment horizontal="center" shrinkToFit="1"/>
    </xf>
    <xf numFmtId="0" fontId="9" fillId="2" borderId="14" xfId="4" applyNumberFormat="1" applyFont="1" applyFill="1" applyBorder="1" applyAlignment="1">
      <alignment shrinkToFit="1"/>
    </xf>
    <xf numFmtId="0" fontId="9" fillId="2" borderId="16" xfId="3" applyFont="1" applyFill="1" applyBorder="1" applyAlignment="1">
      <alignment shrinkToFit="1"/>
    </xf>
    <xf numFmtId="40" fontId="9" fillId="0" borderId="18" xfId="4" applyNumberFormat="1" applyFont="1" applyBorder="1" applyAlignment="1"/>
    <xf numFmtId="9" fontId="9" fillId="0" borderId="17" xfId="5" applyFont="1" applyFill="1" applyBorder="1" applyAlignment="1">
      <alignment horizontal="left"/>
    </xf>
    <xf numFmtId="178" fontId="9" fillId="3" borderId="16" xfId="4" applyFont="1" applyFill="1" applyBorder="1" applyAlignment="1">
      <alignment vertical="center" wrapText="1"/>
    </xf>
    <xf numFmtId="0" fontId="9" fillId="4" borderId="16" xfId="3" applyFont="1" applyFill="1" applyBorder="1" applyAlignment="1">
      <alignment horizontal="left" vertical="center" shrinkToFit="1"/>
    </xf>
    <xf numFmtId="178" fontId="9" fillId="4" borderId="16" xfId="4" applyFont="1" applyFill="1" applyBorder="1" applyAlignment="1">
      <alignment vertical="center" wrapText="1"/>
    </xf>
    <xf numFmtId="180" fontId="9" fillId="5" borderId="16" xfId="3" applyNumberFormat="1" applyFont="1" applyFill="1" applyBorder="1" applyAlignment="1">
      <alignment horizontal="left" vertical="center"/>
    </xf>
    <xf numFmtId="178" fontId="9" fillId="5" borderId="16" xfId="4" applyFont="1" applyFill="1" applyBorder="1" applyAlignment="1">
      <alignment wrapText="1"/>
    </xf>
    <xf numFmtId="0" fontId="9" fillId="6" borderId="16" xfId="3" applyFont="1" applyFill="1" applyBorder="1" applyAlignment="1">
      <alignment horizontal="left" vertical="center"/>
    </xf>
    <xf numFmtId="178" fontId="9" fillId="6" borderId="17" xfId="4" applyFont="1" applyFill="1" applyBorder="1" applyAlignment="1">
      <alignment vertical="center" wrapText="1"/>
    </xf>
    <xf numFmtId="181" fontId="9" fillId="0" borderId="0" xfId="4" applyNumberFormat="1" applyFont="1" applyFill="1" applyBorder="1" applyAlignment="1">
      <alignment vertical="center" wrapText="1"/>
    </xf>
    <xf numFmtId="0" fontId="9" fillId="2" borderId="13" xfId="3" applyFont="1" applyFill="1" applyBorder="1" applyAlignment="1">
      <alignment vertical="center" shrinkToFit="1"/>
    </xf>
    <xf numFmtId="40" fontId="9" fillId="0" borderId="12" xfId="4" applyNumberFormat="1" applyFont="1" applyBorder="1" applyAlignment="1"/>
    <xf numFmtId="9" fontId="9" fillId="0" borderId="14" xfId="5" applyFont="1" applyFill="1" applyBorder="1" applyAlignment="1">
      <alignment horizontal="left"/>
    </xf>
    <xf numFmtId="0" fontId="9" fillId="4" borderId="16" xfId="3" applyFont="1" applyFill="1" applyBorder="1" applyAlignment="1">
      <alignment horizontal="left"/>
    </xf>
    <xf numFmtId="0" fontId="9" fillId="2" borderId="13" xfId="3" applyFont="1" applyFill="1" applyBorder="1" applyAlignment="1">
      <alignment horizontal="left" shrinkToFit="1"/>
    </xf>
    <xf numFmtId="179" fontId="9" fillId="2" borderId="20" xfId="4" applyNumberFormat="1" applyFont="1" applyFill="1" applyBorder="1" applyAlignment="1">
      <alignment horizontal="right"/>
    </xf>
    <xf numFmtId="0" fontId="9" fillId="4" borderId="13" xfId="3" applyFont="1" applyFill="1" applyBorder="1" applyAlignment="1">
      <alignment horizontal="left"/>
    </xf>
    <xf numFmtId="0" fontId="9" fillId="3" borderId="13" xfId="3" applyFont="1" applyFill="1" applyBorder="1" applyAlignment="1">
      <alignment wrapText="1"/>
    </xf>
    <xf numFmtId="0" fontId="9" fillId="4" borderId="13" xfId="3" applyFont="1" applyFill="1" applyBorder="1" applyAlignment="1">
      <alignment horizontal="left" wrapText="1"/>
    </xf>
    <xf numFmtId="0" fontId="9" fillId="2" borderId="21" xfId="3" applyFont="1" applyFill="1" applyBorder="1" applyAlignment="1">
      <alignment shrinkToFit="1"/>
    </xf>
    <xf numFmtId="0" fontId="9" fillId="2" borderId="22" xfId="8" applyFont="1" applyFill="1" applyBorder="1" applyAlignment="1">
      <alignment vertical="center"/>
    </xf>
    <xf numFmtId="0" fontId="9" fillId="0" borderId="0" xfId="8" applyFont="1"/>
    <xf numFmtId="178" fontId="9" fillId="0" borderId="20" xfId="4" applyFont="1" applyBorder="1" applyAlignment="1"/>
    <xf numFmtId="0" fontId="9" fillId="3" borderId="13" xfId="8" applyFont="1" applyFill="1" applyBorder="1" applyAlignment="1">
      <alignment shrinkToFit="1"/>
    </xf>
    <xf numFmtId="178" fontId="9" fillId="3" borderId="13" xfId="6" applyFont="1" applyFill="1" applyBorder="1" applyAlignment="1">
      <alignment wrapText="1"/>
    </xf>
    <xf numFmtId="0" fontId="9" fillId="4" borderId="13" xfId="8" applyFont="1" applyFill="1" applyBorder="1" applyAlignment="1">
      <alignment horizontal="left" shrinkToFit="1"/>
    </xf>
    <xf numFmtId="178" fontId="9" fillId="4" borderId="13" xfId="6" applyFont="1" applyFill="1" applyBorder="1" applyAlignment="1">
      <alignment wrapText="1"/>
    </xf>
    <xf numFmtId="180" fontId="9" fillId="5" borderId="13" xfId="8" applyNumberFormat="1" applyFont="1" applyFill="1" applyBorder="1" applyAlignment="1">
      <alignment horizontal="left"/>
    </xf>
    <xf numFmtId="178" fontId="9" fillId="5" borderId="13" xfId="6" applyFont="1" applyFill="1" applyBorder="1" applyAlignment="1">
      <alignment wrapText="1"/>
    </xf>
    <xf numFmtId="0" fontId="9" fillId="2" borderId="17" xfId="8" applyFont="1" applyFill="1" applyBorder="1"/>
    <xf numFmtId="0" fontId="9" fillId="3" borderId="16" xfId="8" applyFont="1" applyFill="1" applyBorder="1" applyAlignment="1">
      <alignment vertical="center" shrinkToFit="1"/>
    </xf>
    <xf numFmtId="178" fontId="9" fillId="3" borderId="16" xfId="6" applyFont="1" applyFill="1" applyBorder="1" applyAlignment="1">
      <alignment vertical="center" wrapText="1"/>
    </xf>
    <xf numFmtId="0" fontId="9" fillId="4" borderId="16" xfId="8" applyFont="1" applyFill="1" applyBorder="1" applyAlignment="1">
      <alignment horizontal="left" vertical="center" shrinkToFit="1"/>
    </xf>
    <xf numFmtId="178" fontId="9" fillId="4" borderId="16" xfId="6" applyFont="1" applyFill="1" applyBorder="1" applyAlignment="1">
      <alignment vertical="center" wrapText="1"/>
    </xf>
    <xf numFmtId="180" fontId="9" fillId="5" borderId="16" xfId="8" applyNumberFormat="1" applyFont="1" applyFill="1" applyBorder="1" applyAlignment="1">
      <alignment horizontal="left" vertical="center"/>
    </xf>
    <xf numFmtId="178" fontId="9" fillId="5" borderId="16" xfId="6" applyFont="1" applyFill="1" applyBorder="1" applyAlignment="1">
      <alignment vertical="center" wrapText="1"/>
    </xf>
    <xf numFmtId="179" fontId="9" fillId="2" borderId="13" xfId="4" applyNumberFormat="1" applyFont="1" applyFill="1" applyBorder="1" applyAlignment="1">
      <alignment horizontal="right"/>
    </xf>
    <xf numFmtId="0" fontId="9" fillId="2" borderId="12" xfId="3" applyFont="1" applyFill="1" applyBorder="1" applyAlignment="1">
      <alignment horizontal="center" shrinkToFit="1"/>
    </xf>
    <xf numFmtId="0" fontId="9" fillId="2" borderId="14" xfId="8" applyFont="1" applyFill="1" applyBorder="1"/>
    <xf numFmtId="0" fontId="9" fillId="3" borderId="13" xfId="8" applyFont="1" applyFill="1" applyBorder="1" applyAlignment="1">
      <alignment vertical="center" shrinkToFit="1"/>
    </xf>
    <xf numFmtId="178" fontId="9" fillId="3" borderId="13" xfId="6" applyFont="1" applyFill="1" applyBorder="1" applyAlignment="1">
      <alignment vertical="center" wrapText="1"/>
    </xf>
    <xf numFmtId="0" fontId="9" fillId="4" borderId="13" xfId="8" applyFont="1" applyFill="1" applyBorder="1" applyAlignment="1">
      <alignment horizontal="left" vertical="center" shrinkToFit="1"/>
    </xf>
    <xf numFmtId="178" fontId="9" fillId="4" borderId="13" xfId="6" applyFont="1" applyFill="1" applyBorder="1" applyAlignment="1">
      <alignment vertical="center" wrapText="1"/>
    </xf>
    <xf numFmtId="180" fontId="9" fillId="5" borderId="13" xfId="8" applyNumberFormat="1" applyFont="1" applyFill="1" applyBorder="1" applyAlignment="1">
      <alignment horizontal="left" vertical="center"/>
    </xf>
    <xf numFmtId="0" fontId="9" fillId="6" borderId="13" xfId="8" applyFont="1" applyFill="1" applyBorder="1" applyAlignment="1">
      <alignment horizontal="left"/>
    </xf>
    <xf numFmtId="178" fontId="9" fillId="6" borderId="14" xfId="6" applyFont="1" applyFill="1" applyBorder="1" applyAlignment="1">
      <alignment wrapText="1"/>
    </xf>
    <xf numFmtId="181" fontId="9" fillId="0" borderId="0" xfId="6" applyNumberFormat="1" applyFont="1" applyFill="1" applyBorder="1" applyAlignment="1">
      <alignment wrapText="1"/>
    </xf>
    <xf numFmtId="0" fontId="9" fillId="6" borderId="16" xfId="8" applyFont="1" applyFill="1" applyBorder="1" applyAlignment="1">
      <alignment horizontal="left" vertical="center"/>
    </xf>
    <xf numFmtId="178" fontId="9" fillId="6" borderId="17" xfId="6" applyFont="1" applyFill="1" applyBorder="1" applyAlignment="1">
      <alignment vertical="center" wrapText="1"/>
    </xf>
    <xf numFmtId="181" fontId="9" fillId="0" borderId="0" xfId="6" applyNumberFormat="1" applyFont="1" applyFill="1" applyBorder="1" applyAlignment="1">
      <alignment vertical="center" wrapText="1"/>
    </xf>
    <xf numFmtId="0" fontId="9" fillId="2" borderId="20" xfId="3" applyFont="1" applyFill="1" applyBorder="1" applyAlignment="1">
      <alignment shrinkToFit="1"/>
    </xf>
    <xf numFmtId="0" fontId="9" fillId="2" borderId="22" xfId="4" applyNumberFormat="1" applyFont="1" applyFill="1" applyBorder="1" applyAlignment="1">
      <alignment shrinkToFit="1"/>
    </xf>
    <xf numFmtId="0" fontId="9" fillId="3" borderId="20" xfId="3" applyFont="1" applyFill="1" applyBorder="1" applyAlignment="1">
      <alignment shrinkToFit="1"/>
    </xf>
    <xf numFmtId="178" fontId="9" fillId="3" borderId="20" xfId="4" applyFont="1" applyFill="1" applyBorder="1" applyAlignment="1">
      <alignment wrapText="1"/>
    </xf>
    <xf numFmtId="0" fontId="9" fillId="4" borderId="20" xfId="3" applyFont="1" applyFill="1" applyBorder="1" applyAlignment="1">
      <alignment horizontal="left" shrinkToFit="1"/>
    </xf>
    <xf numFmtId="178" fontId="9" fillId="4" borderId="20" xfId="4" applyFont="1" applyFill="1" applyBorder="1" applyAlignment="1">
      <alignment wrapText="1"/>
    </xf>
    <xf numFmtId="180" fontId="9" fillId="5" borderId="20" xfId="3" applyNumberFormat="1" applyFont="1" applyFill="1" applyBorder="1" applyAlignment="1">
      <alignment horizontal="left"/>
    </xf>
    <xf numFmtId="178" fontId="9" fillId="5" borderId="20" xfId="4" applyFont="1" applyFill="1" applyBorder="1" applyAlignment="1">
      <alignment wrapText="1"/>
    </xf>
    <xf numFmtId="0" fontId="9" fillId="6" borderId="20" xfId="8" applyFont="1" applyFill="1" applyBorder="1" applyAlignment="1">
      <alignment horizontal="left"/>
    </xf>
    <xf numFmtId="178" fontId="9" fillId="6" borderId="22" xfId="6" applyFont="1" applyFill="1" applyBorder="1" applyAlignment="1">
      <alignment wrapText="1"/>
    </xf>
    <xf numFmtId="0" fontId="9" fillId="3" borderId="16" xfId="3" applyFont="1" applyFill="1" applyBorder="1" applyAlignment="1">
      <alignment vertical="center" shrinkToFit="1"/>
    </xf>
    <xf numFmtId="179" fontId="9" fillId="2" borderId="13" xfId="4" applyNumberFormat="1" applyFont="1" applyFill="1" applyBorder="1" applyAlignment="1">
      <alignment horizontal="right" vertical="center"/>
    </xf>
    <xf numFmtId="0" fontId="9" fillId="2" borderId="13" xfId="3" applyFont="1" applyFill="1" applyBorder="1" applyAlignment="1">
      <alignment horizontal="center" shrinkToFit="1"/>
    </xf>
    <xf numFmtId="0" fontId="9" fillId="2" borderId="14" xfId="8" applyFont="1" applyFill="1" applyBorder="1" applyAlignment="1">
      <alignment vertical="center"/>
    </xf>
    <xf numFmtId="0" fontId="9" fillId="2" borderId="20" xfId="3" applyFont="1" applyFill="1" applyBorder="1" applyAlignment="1">
      <alignment horizontal="left" shrinkToFit="1"/>
    </xf>
    <xf numFmtId="0" fontId="9" fillId="2" borderId="22" xfId="8" applyFont="1" applyFill="1" applyBorder="1"/>
    <xf numFmtId="0" fontId="9" fillId="2" borderId="8" xfId="3" applyFont="1" applyFill="1" applyBorder="1" applyAlignment="1">
      <alignment horizontal="center" shrinkToFit="1"/>
    </xf>
    <xf numFmtId="0" fontId="9" fillId="2" borderId="8" xfId="3" applyFont="1" applyFill="1" applyBorder="1" applyAlignment="1">
      <alignment shrinkToFit="1"/>
    </xf>
    <xf numFmtId="179" fontId="9" fillId="2" borderId="8" xfId="4" applyNumberFormat="1" applyFont="1" applyFill="1" applyBorder="1" applyAlignment="1">
      <alignment horizontal="right"/>
    </xf>
    <xf numFmtId="0" fontId="9" fillId="2" borderId="10" xfId="8" applyFont="1" applyFill="1" applyBorder="1"/>
    <xf numFmtId="49" fontId="9" fillId="2" borderId="20" xfId="9" applyNumberFormat="1" applyFont="1" applyFill="1" applyBorder="1" applyAlignment="1">
      <alignment horizontal="left"/>
    </xf>
    <xf numFmtId="178" fontId="9" fillId="0" borderId="23" xfId="4" applyFont="1" applyBorder="1" applyAlignment="1"/>
    <xf numFmtId="9" fontId="9" fillId="0" borderId="22" xfId="5" applyFont="1" applyFill="1" applyBorder="1" applyAlignment="1">
      <alignment horizontal="center"/>
    </xf>
    <xf numFmtId="0" fontId="9" fillId="2" borderId="24" xfId="3" applyFont="1" applyFill="1" applyBorder="1" applyAlignment="1">
      <alignment shrinkToFit="1"/>
    </xf>
    <xf numFmtId="40" fontId="9" fillId="0" borderId="23" xfId="4" applyNumberFormat="1" applyFont="1" applyBorder="1" applyAlignment="1"/>
    <xf numFmtId="9" fontId="9" fillId="0" borderId="22" xfId="5" applyFont="1" applyFill="1" applyBorder="1" applyAlignment="1">
      <alignment horizontal="left"/>
    </xf>
    <xf numFmtId="0" fontId="9" fillId="3" borderId="20" xfId="3" applyFont="1" applyFill="1" applyBorder="1" applyAlignment="1">
      <alignment wrapText="1"/>
    </xf>
    <xf numFmtId="0" fontId="9" fillId="4" borderId="20" xfId="3" applyFont="1" applyFill="1" applyBorder="1" applyAlignment="1">
      <alignment horizontal="left" wrapText="1"/>
    </xf>
    <xf numFmtId="178" fontId="9" fillId="5" borderId="20" xfId="6" applyFont="1" applyFill="1" applyBorder="1" applyAlignment="1">
      <alignment vertical="center" wrapText="1"/>
    </xf>
    <xf numFmtId="0" fontId="9" fillId="4" borderId="20" xfId="3" applyFont="1" applyFill="1" applyBorder="1" applyAlignment="1">
      <alignment horizontal="left"/>
    </xf>
    <xf numFmtId="0" fontId="9" fillId="6" borderId="20" xfId="8" applyFont="1" applyFill="1" applyBorder="1" applyAlignment="1">
      <alignment horizontal="left" vertical="center"/>
    </xf>
    <xf numFmtId="178" fontId="9" fillId="6" borderId="22" xfId="6" applyFont="1" applyFill="1" applyBorder="1" applyAlignment="1">
      <alignment vertical="center" wrapText="1"/>
    </xf>
    <xf numFmtId="0" fontId="9" fillId="3" borderId="20" xfId="3" applyFont="1" applyFill="1" applyBorder="1" applyAlignment="1">
      <alignment vertical="center" shrinkToFit="1"/>
    </xf>
    <xf numFmtId="178" fontId="9" fillId="3" borderId="20" xfId="4" applyFont="1" applyFill="1" applyBorder="1" applyAlignment="1">
      <alignment vertical="center" wrapText="1"/>
    </xf>
    <xf numFmtId="0" fontId="9" fillId="4" borderId="20" xfId="3" applyFont="1" applyFill="1" applyBorder="1" applyAlignment="1">
      <alignment horizontal="left" vertical="center" shrinkToFit="1"/>
    </xf>
    <xf numFmtId="178" fontId="9" fillId="4" borderId="20" xfId="4" applyFont="1" applyFill="1" applyBorder="1" applyAlignment="1">
      <alignment vertical="center" wrapText="1"/>
    </xf>
    <xf numFmtId="180" fontId="9" fillId="5" borderId="20" xfId="3" applyNumberFormat="1" applyFont="1" applyFill="1" applyBorder="1" applyAlignment="1">
      <alignment horizontal="left" vertical="center"/>
    </xf>
    <xf numFmtId="0" fontId="9" fillId="2" borderId="21" xfId="9" applyFont="1" applyFill="1" applyBorder="1" applyAlignment="1">
      <alignment horizontal="left"/>
    </xf>
    <xf numFmtId="0" fontId="9" fillId="3" borderId="20" xfId="8" applyFont="1" applyFill="1" applyBorder="1" applyAlignment="1">
      <alignment shrinkToFit="1"/>
    </xf>
    <xf numFmtId="178" fontId="9" fillId="3" borderId="20" xfId="6" applyFont="1" applyFill="1" applyBorder="1" applyAlignment="1">
      <alignment wrapText="1"/>
    </xf>
    <xf numFmtId="0" fontId="9" fillId="4" borderId="20" xfId="8" applyFont="1" applyFill="1" applyBorder="1" applyAlignment="1">
      <alignment horizontal="left" shrinkToFit="1"/>
    </xf>
    <xf numFmtId="178" fontId="9" fillId="4" borderId="20" xfId="6" applyFont="1" applyFill="1" applyBorder="1" applyAlignment="1">
      <alignment wrapText="1"/>
    </xf>
    <xf numFmtId="180" fontId="9" fillId="5" borderId="20" xfId="8" applyNumberFormat="1" applyFont="1" applyFill="1" applyBorder="1" applyAlignment="1">
      <alignment horizontal="left"/>
    </xf>
    <xf numFmtId="0" fontId="9" fillId="3" borderId="20" xfId="8" applyFont="1" applyFill="1" applyBorder="1" applyAlignment="1">
      <alignment vertical="center" shrinkToFit="1"/>
    </xf>
    <xf numFmtId="178" fontId="9" fillId="3" borderId="20" xfId="6" applyFont="1" applyFill="1" applyBorder="1" applyAlignment="1">
      <alignment vertical="center" wrapText="1"/>
    </xf>
    <xf numFmtId="0" fontId="9" fillId="4" borderId="20" xfId="8" applyFont="1" applyFill="1" applyBorder="1" applyAlignment="1">
      <alignment horizontal="left" vertical="center" shrinkToFit="1"/>
    </xf>
    <xf numFmtId="178" fontId="9" fillId="4" borderId="20" xfId="6" applyFont="1" applyFill="1" applyBorder="1" applyAlignment="1">
      <alignment vertical="center" wrapText="1"/>
    </xf>
    <xf numFmtId="180" fontId="9" fillId="5" borderId="20" xfId="8" applyNumberFormat="1" applyFont="1" applyFill="1" applyBorder="1" applyAlignment="1">
      <alignment horizontal="left" vertical="center"/>
    </xf>
    <xf numFmtId="0" fontId="9" fillId="6" borderId="13" xfId="8" applyFont="1" applyFill="1" applyBorder="1" applyAlignment="1">
      <alignment horizontal="left" vertical="center"/>
    </xf>
    <xf numFmtId="178" fontId="9" fillId="6" borderId="14" xfId="6" applyFont="1" applyFill="1" applyBorder="1" applyAlignment="1">
      <alignment vertical="center" wrapText="1"/>
    </xf>
    <xf numFmtId="0" fontId="9" fillId="2" borderId="25" xfId="3" applyFont="1" applyFill="1" applyBorder="1" applyAlignment="1">
      <alignment shrinkToFit="1"/>
    </xf>
    <xf numFmtId="0" fontId="9" fillId="2" borderId="8" xfId="3" applyFont="1" applyFill="1" applyBorder="1" applyAlignment="1">
      <alignment horizontal="left" shrinkToFit="1"/>
    </xf>
    <xf numFmtId="0" fontId="9" fillId="2" borderId="10" xfId="4" applyNumberFormat="1" applyFont="1" applyFill="1" applyBorder="1" applyAlignment="1">
      <alignment shrinkToFit="1"/>
    </xf>
    <xf numFmtId="0" fontId="9" fillId="2" borderId="13" xfId="9" applyFont="1" applyFill="1" applyBorder="1" applyAlignment="1">
      <alignment horizontal="left"/>
    </xf>
    <xf numFmtId="49" fontId="9" fillId="2" borderId="16" xfId="9" applyNumberFormat="1" applyFont="1" applyFill="1" applyBorder="1" applyAlignment="1">
      <alignment horizontal="left"/>
    </xf>
    <xf numFmtId="0" fontId="9" fillId="2" borderId="23" xfId="3" applyFont="1" applyFill="1" applyBorder="1" applyAlignment="1">
      <alignment horizontal="center" shrinkToFit="1"/>
    </xf>
    <xf numFmtId="0" fontId="9" fillId="2" borderId="20" xfId="9" applyFont="1" applyFill="1" applyBorder="1" applyAlignment="1">
      <alignment horizontal="left"/>
    </xf>
    <xf numFmtId="38" fontId="9" fillId="0" borderId="13" xfId="6" applyNumberFormat="1" applyFont="1" applyFill="1" applyBorder="1" applyAlignment="1"/>
    <xf numFmtId="38" fontId="9" fillId="0" borderId="16" xfId="6" applyNumberFormat="1" applyFont="1" applyFill="1" applyBorder="1" applyAlignment="1"/>
    <xf numFmtId="49" fontId="9" fillId="2" borderId="8" xfId="9" applyNumberFormat="1" applyFont="1" applyFill="1" applyBorder="1" applyAlignment="1">
      <alignment horizontal="left"/>
    </xf>
    <xf numFmtId="0" fontId="9" fillId="6" borderId="20" xfId="3" applyFont="1" applyFill="1" applyBorder="1" applyAlignment="1">
      <alignment horizontal="left"/>
    </xf>
    <xf numFmtId="178" fontId="9" fillId="6" borderId="22" xfId="4" applyFont="1" applyFill="1" applyBorder="1" applyAlignment="1">
      <alignment wrapText="1"/>
    </xf>
    <xf numFmtId="178" fontId="9" fillId="5" borderId="20" xfId="4" applyFont="1" applyFill="1" applyBorder="1" applyAlignment="1">
      <alignment vertical="center" wrapText="1"/>
    </xf>
    <xf numFmtId="0" fontId="9" fillId="0" borderId="16" xfId="3" applyFont="1" applyBorder="1" applyAlignment="1">
      <alignment shrinkToFit="1"/>
    </xf>
    <xf numFmtId="0" fontId="9" fillId="6" borderId="20" xfId="3" applyFont="1" applyFill="1" applyBorder="1" applyAlignment="1">
      <alignment horizontal="left" vertical="center"/>
    </xf>
    <xf numFmtId="178" fontId="9" fillId="6" borderId="22" xfId="4" applyFont="1" applyFill="1" applyBorder="1" applyAlignment="1">
      <alignment vertical="center" wrapText="1"/>
    </xf>
    <xf numFmtId="0" fontId="9" fillId="0" borderId="20" xfId="3" applyFont="1" applyBorder="1" applyAlignment="1">
      <alignment shrinkToFit="1"/>
    </xf>
    <xf numFmtId="0" fontId="9" fillId="2" borderId="14" xfId="8" applyFont="1" applyFill="1" applyBorder="1" applyAlignment="1">
      <alignment vertical="center" shrinkToFit="1"/>
    </xf>
    <xf numFmtId="0" fontId="9" fillId="2" borderId="17" xfId="8" applyFont="1" applyFill="1" applyBorder="1" applyAlignment="1">
      <alignment shrinkToFit="1"/>
    </xf>
    <xf numFmtId="0" fontId="9" fillId="6" borderId="13" xfId="3" applyFont="1" applyFill="1" applyBorder="1" applyAlignment="1">
      <alignment horizontal="left" vertical="center"/>
    </xf>
    <xf numFmtId="178" fontId="9" fillId="6" borderId="14" xfId="4" applyFont="1" applyFill="1" applyBorder="1" applyAlignment="1">
      <alignment vertical="center" wrapText="1"/>
    </xf>
    <xf numFmtId="178" fontId="9" fillId="3" borderId="13" xfId="4" applyFont="1" applyFill="1" applyBorder="1" applyAlignment="1">
      <alignment vertical="center" wrapText="1"/>
    </xf>
    <xf numFmtId="0" fontId="9" fillId="4" borderId="13" xfId="3" applyFont="1" applyFill="1" applyBorder="1" applyAlignment="1">
      <alignment horizontal="left" vertical="center" shrinkToFit="1"/>
    </xf>
    <xf numFmtId="178" fontId="9" fillId="4" borderId="13" xfId="4" applyFont="1" applyFill="1" applyBorder="1" applyAlignment="1">
      <alignment vertical="center" wrapText="1"/>
    </xf>
    <xf numFmtId="180" fontId="9" fillId="5" borderId="13" xfId="3" applyNumberFormat="1" applyFont="1" applyFill="1" applyBorder="1" applyAlignment="1">
      <alignment horizontal="left" vertical="center"/>
    </xf>
    <xf numFmtId="0" fontId="11" fillId="0" borderId="16" xfId="9" applyBorder="1" applyAlignment="1">
      <alignment shrinkToFit="1"/>
    </xf>
    <xf numFmtId="0" fontId="9" fillId="0" borderId="16" xfId="9" applyFont="1" applyBorder="1" applyAlignment="1">
      <alignment horizontal="left"/>
    </xf>
    <xf numFmtId="0" fontId="9" fillId="2" borderId="22" xfId="9" applyFont="1" applyFill="1" applyBorder="1" applyAlignment="1">
      <alignment horizontal="left" shrinkToFit="1"/>
    </xf>
    <xf numFmtId="183" fontId="9" fillId="2" borderId="17" xfId="9" applyNumberFormat="1" applyFont="1" applyFill="1" applyBorder="1" applyAlignment="1">
      <alignment horizontal="left" shrinkToFit="1"/>
    </xf>
    <xf numFmtId="183" fontId="9" fillId="2" borderId="22" xfId="9" applyNumberFormat="1" applyFont="1" applyFill="1" applyBorder="1" applyAlignment="1">
      <alignment horizontal="left" shrinkToFit="1"/>
    </xf>
    <xf numFmtId="184" fontId="9" fillId="2" borderId="13" xfId="9" applyNumberFormat="1" applyFont="1" applyFill="1" applyBorder="1" applyAlignment="1">
      <alignment horizontal="right"/>
    </xf>
    <xf numFmtId="0" fontId="9" fillId="2" borderId="13" xfId="9" applyFont="1" applyFill="1" applyBorder="1" applyAlignment="1">
      <alignment horizontal="center"/>
    </xf>
    <xf numFmtId="0" fontId="9" fillId="2" borderId="14" xfId="9" applyFont="1" applyFill="1" applyBorder="1" applyAlignment="1">
      <alignment horizontal="left" shrinkToFit="1"/>
    </xf>
    <xf numFmtId="0" fontId="9" fillId="2" borderId="8" xfId="9" applyFont="1" applyFill="1" applyBorder="1" applyAlignment="1">
      <alignment horizontal="left"/>
    </xf>
    <xf numFmtId="184" fontId="9" fillId="2" borderId="8" xfId="10" applyNumberFormat="1" applyFont="1" applyFill="1" applyBorder="1" applyAlignment="1">
      <alignment horizontal="right"/>
    </xf>
    <xf numFmtId="183" fontId="9" fillId="2" borderId="10" xfId="9" applyNumberFormat="1" applyFont="1" applyFill="1" applyBorder="1" applyAlignment="1">
      <alignment horizontal="left" shrinkToFit="1"/>
    </xf>
    <xf numFmtId="0" fontId="9" fillId="2" borderId="2" xfId="9" applyFont="1" applyFill="1" applyBorder="1" applyAlignment="1">
      <alignment horizontal="left" shrinkToFit="1"/>
    </xf>
    <xf numFmtId="184" fontId="9" fillId="2" borderId="2" xfId="9" applyNumberFormat="1" applyFont="1" applyFill="1" applyBorder="1" applyAlignment="1">
      <alignment horizontal="right"/>
    </xf>
    <xf numFmtId="0" fontId="9" fillId="2" borderId="2" xfId="9" applyFont="1" applyFill="1" applyBorder="1" applyAlignment="1">
      <alignment horizontal="center"/>
    </xf>
    <xf numFmtId="0" fontId="9" fillId="2" borderId="4" xfId="9" applyFont="1" applyFill="1" applyBorder="1" applyAlignment="1">
      <alignment horizontal="left" shrinkToFit="1"/>
    </xf>
    <xf numFmtId="0" fontId="9" fillId="2" borderId="16" xfId="9" applyFont="1" applyFill="1" applyBorder="1"/>
    <xf numFmtId="185" fontId="9" fillId="2" borderId="16" xfId="10" applyNumberFormat="1" applyFont="1" applyFill="1" applyBorder="1" applyAlignment="1">
      <alignment horizontal="left" shrinkToFit="1"/>
    </xf>
    <xf numFmtId="184" fontId="9" fillId="2" borderId="16" xfId="10" applyNumberFormat="1" applyFont="1" applyFill="1" applyBorder="1" applyAlignment="1">
      <alignment horizontal="right"/>
    </xf>
    <xf numFmtId="0" fontId="9" fillId="2" borderId="16" xfId="9" applyFont="1" applyFill="1" applyBorder="1" applyAlignment="1">
      <alignment horizontal="center"/>
    </xf>
    <xf numFmtId="0" fontId="9" fillId="2" borderId="20" xfId="9" applyFont="1" applyFill="1" applyBorder="1" applyAlignment="1">
      <alignment horizontal="left" indent="1"/>
    </xf>
    <xf numFmtId="0" fontId="9" fillId="2" borderId="20" xfId="9" applyFont="1" applyFill="1" applyBorder="1" applyAlignment="1">
      <alignment horizontal="left" shrinkToFit="1"/>
    </xf>
    <xf numFmtId="184" fontId="9" fillId="2" borderId="20" xfId="9" applyNumberFormat="1" applyFont="1" applyFill="1" applyBorder="1" applyAlignment="1">
      <alignment horizontal="right"/>
    </xf>
    <xf numFmtId="0" fontId="9" fillId="2" borderId="20" xfId="9" applyFont="1" applyFill="1" applyBorder="1" applyAlignment="1">
      <alignment horizontal="center"/>
    </xf>
    <xf numFmtId="0" fontId="9" fillId="2" borderId="13" xfId="9" applyFont="1" applyFill="1" applyBorder="1" applyAlignment="1">
      <alignment horizontal="left" shrinkToFit="1"/>
    </xf>
    <xf numFmtId="0" fontId="9" fillId="2" borderId="16" xfId="10" applyNumberFormat="1" applyFont="1" applyFill="1" applyBorder="1" applyAlignment="1">
      <alignment horizontal="left" shrinkToFit="1"/>
    </xf>
    <xf numFmtId="0" fontId="9" fillId="3" borderId="0" xfId="3" applyFont="1" applyFill="1" applyAlignment="1">
      <alignment shrinkToFit="1"/>
    </xf>
    <xf numFmtId="0" fontId="9" fillId="2" borderId="13" xfId="9" applyFont="1" applyFill="1" applyBorder="1" applyAlignment="1">
      <alignment horizontal="left" indent="1"/>
    </xf>
    <xf numFmtId="0" fontId="9" fillId="2" borderId="20" xfId="9" applyFont="1" applyFill="1" applyBorder="1"/>
    <xf numFmtId="184" fontId="9" fillId="2" borderId="20" xfId="10" applyNumberFormat="1" applyFont="1" applyFill="1" applyBorder="1" applyAlignment="1">
      <alignment horizontal="right"/>
    </xf>
    <xf numFmtId="181" fontId="9" fillId="0" borderId="0" xfId="7" applyNumberFormat="1" applyFont="1"/>
    <xf numFmtId="0" fontId="9" fillId="2" borderId="8" xfId="10" applyNumberFormat="1" applyFont="1" applyFill="1" applyBorder="1" applyAlignment="1">
      <alignment horizontal="left" shrinkToFit="1"/>
    </xf>
    <xf numFmtId="0" fontId="9" fillId="2" borderId="8" xfId="9" applyFont="1" applyFill="1" applyBorder="1" applyAlignment="1">
      <alignment horizontal="center"/>
    </xf>
    <xf numFmtId="0" fontId="9" fillId="0" borderId="13" xfId="7" applyFont="1" applyBorder="1"/>
    <xf numFmtId="0" fontId="9" fillId="2" borderId="20" xfId="10" applyNumberFormat="1" applyFont="1" applyFill="1" applyBorder="1" applyAlignment="1">
      <alignment horizontal="left" shrinkToFit="1"/>
    </xf>
    <xf numFmtId="0" fontId="9" fillId="0" borderId="16" xfId="7" applyFont="1" applyBorder="1"/>
    <xf numFmtId="0" fontId="9" fillId="2" borderId="16" xfId="9" applyFont="1" applyFill="1" applyBorder="1" applyAlignment="1">
      <alignment horizontal="left"/>
    </xf>
    <xf numFmtId="0" fontId="9" fillId="2" borderId="17" xfId="9" applyFont="1" applyFill="1" applyBorder="1" applyAlignment="1">
      <alignment horizontal="left" shrinkToFit="1"/>
    </xf>
    <xf numFmtId="0" fontId="9" fillId="0" borderId="23" xfId="7" applyFont="1" applyBorder="1"/>
    <xf numFmtId="0" fontId="9" fillId="0" borderId="20" xfId="7" applyFont="1" applyBorder="1"/>
    <xf numFmtId="0" fontId="9" fillId="0" borderId="22" xfId="7" applyFont="1" applyBorder="1"/>
    <xf numFmtId="0" fontId="9" fillId="2" borderId="13" xfId="10" applyNumberFormat="1" applyFont="1" applyFill="1" applyBorder="1" applyAlignment="1">
      <alignment horizontal="left" shrinkToFit="1"/>
    </xf>
    <xf numFmtId="184" fontId="9" fillId="2" borderId="13" xfId="10" applyNumberFormat="1" applyFont="1" applyFill="1" applyBorder="1" applyAlignment="1">
      <alignment horizontal="right"/>
    </xf>
    <xf numFmtId="9" fontId="9" fillId="0" borderId="23" xfId="11" applyFont="1" applyBorder="1" applyAlignment="1"/>
    <xf numFmtId="0" fontId="9" fillId="2" borderId="16" xfId="9" applyFont="1" applyFill="1" applyBorder="1" applyAlignment="1">
      <alignment horizontal="left" shrinkToFit="1"/>
    </xf>
    <xf numFmtId="184" fontId="9" fillId="2" borderId="16" xfId="9" applyNumberFormat="1" applyFont="1" applyFill="1" applyBorder="1" applyAlignment="1">
      <alignment horizontal="right"/>
    </xf>
    <xf numFmtId="183" fontId="9" fillId="2" borderId="14" xfId="9" applyNumberFormat="1" applyFont="1" applyFill="1" applyBorder="1" applyAlignment="1">
      <alignment horizontal="left" shrinkToFit="1"/>
    </xf>
    <xf numFmtId="0" fontId="9" fillId="2" borderId="8" xfId="9" applyFont="1" applyFill="1" applyBorder="1" applyAlignment="1">
      <alignment horizontal="left" shrinkToFit="1"/>
    </xf>
    <xf numFmtId="184" fontId="9" fillId="2" borderId="8" xfId="9" applyNumberFormat="1" applyFont="1" applyFill="1" applyBorder="1" applyAlignment="1">
      <alignment horizontal="right"/>
    </xf>
    <xf numFmtId="0" fontId="9" fillId="2" borderId="10" xfId="9" applyFont="1" applyFill="1" applyBorder="1" applyAlignment="1">
      <alignment horizontal="left" shrinkToFit="1"/>
    </xf>
    <xf numFmtId="0" fontId="9" fillId="2" borderId="2" xfId="10" applyNumberFormat="1" applyFont="1" applyFill="1" applyBorder="1" applyAlignment="1">
      <alignment horizontal="left" shrinkToFit="1"/>
    </xf>
    <xf numFmtId="184" fontId="9" fillId="2" borderId="2" xfId="10" applyNumberFormat="1" applyFont="1" applyFill="1" applyBorder="1" applyAlignment="1">
      <alignment horizontal="right"/>
    </xf>
    <xf numFmtId="183" fontId="9" fillId="2" borderId="4" xfId="9" applyNumberFormat="1" applyFont="1" applyFill="1" applyBorder="1" applyAlignment="1">
      <alignment horizontal="left" shrinkToFit="1"/>
    </xf>
    <xf numFmtId="178" fontId="9" fillId="3" borderId="0" xfId="4" applyFont="1" applyFill="1" applyBorder="1" applyAlignment="1">
      <alignment wrapText="1"/>
    </xf>
    <xf numFmtId="0" fontId="9" fillId="4" borderId="0" xfId="3" applyFont="1" applyFill="1" applyAlignment="1">
      <alignment horizontal="left" shrinkToFit="1"/>
    </xf>
    <xf numFmtId="178" fontId="9" fillId="4" borderId="0" xfId="4" applyFont="1" applyFill="1" applyBorder="1" applyAlignment="1">
      <alignment wrapText="1"/>
    </xf>
    <xf numFmtId="178" fontId="9" fillId="0" borderId="0" xfId="4" applyFont="1" applyBorder="1" applyAlignment="1"/>
    <xf numFmtId="0" fontId="9" fillId="4" borderId="0" xfId="3" applyFont="1" applyFill="1" applyAlignment="1">
      <alignment horizontal="left"/>
    </xf>
    <xf numFmtId="0" fontId="9" fillId="0" borderId="29" xfId="7" applyFont="1" applyBorder="1"/>
    <xf numFmtId="0" fontId="9" fillId="3" borderId="29" xfId="3" applyFont="1" applyFill="1" applyBorder="1" applyAlignment="1">
      <alignment shrinkToFit="1"/>
    </xf>
    <xf numFmtId="178" fontId="9" fillId="3" borderId="29" xfId="4" applyFont="1" applyFill="1" applyBorder="1" applyAlignment="1">
      <alignment wrapText="1"/>
    </xf>
    <xf numFmtId="0" fontId="9" fillId="4" borderId="29" xfId="3" applyFont="1" applyFill="1" applyBorder="1" applyAlignment="1">
      <alignment horizontal="left" shrinkToFit="1"/>
    </xf>
    <xf numFmtId="178" fontId="9" fillId="4" borderId="29" xfId="4" applyFont="1" applyFill="1" applyBorder="1" applyAlignment="1">
      <alignment wrapText="1"/>
    </xf>
    <xf numFmtId="180" fontId="9" fillId="5" borderId="30" xfId="3" applyNumberFormat="1" applyFont="1" applyFill="1" applyBorder="1" applyAlignment="1">
      <alignment horizontal="left"/>
    </xf>
    <xf numFmtId="178" fontId="9" fillId="5" borderId="30" xfId="4" applyFont="1" applyFill="1" applyBorder="1" applyAlignment="1">
      <alignment wrapText="1"/>
    </xf>
    <xf numFmtId="0" fontId="9" fillId="6" borderId="30" xfId="3" applyFont="1" applyFill="1" applyBorder="1" applyAlignment="1">
      <alignment horizontal="left"/>
    </xf>
    <xf numFmtId="178" fontId="9" fillId="6" borderId="31" xfId="4" applyFont="1" applyFill="1" applyBorder="1" applyAlignment="1">
      <alignment wrapText="1"/>
    </xf>
    <xf numFmtId="181" fontId="9" fillId="0" borderId="29" xfId="7" applyNumberFormat="1" applyFont="1" applyBorder="1"/>
    <xf numFmtId="182" fontId="9" fillId="0" borderId="29" xfId="6" applyNumberFormat="1" applyFont="1" applyBorder="1"/>
    <xf numFmtId="178" fontId="9" fillId="0" borderId="29" xfId="6" applyFont="1" applyBorder="1"/>
    <xf numFmtId="0" fontId="9" fillId="0" borderId="29" xfId="3" applyFont="1" applyBorder="1"/>
    <xf numFmtId="0" fontId="9" fillId="2" borderId="2" xfId="9" applyFont="1" applyFill="1" applyBorder="1" applyAlignment="1">
      <alignment horizontal="left"/>
    </xf>
    <xf numFmtId="9" fontId="9" fillId="0" borderId="0" xfId="5" applyFont="1" applyFill="1" applyBorder="1" applyAlignment="1">
      <alignment horizontal="left"/>
    </xf>
    <xf numFmtId="9" fontId="9" fillId="0" borderId="0" xfId="5" applyFont="1" applyFill="1" applyBorder="1" applyAlignment="1">
      <alignment horizontal="center"/>
    </xf>
    <xf numFmtId="40" fontId="9" fillId="0" borderId="0" xfId="4" applyNumberFormat="1" applyFont="1" applyBorder="1" applyAlignment="1"/>
    <xf numFmtId="0" fontId="9" fillId="2" borderId="0" xfId="9" applyFont="1" applyFill="1" applyAlignment="1">
      <alignment horizontal="left" shrinkToFit="1"/>
    </xf>
    <xf numFmtId="184" fontId="9" fillId="2" borderId="0" xfId="9" applyNumberFormat="1" applyFont="1" applyFill="1" applyAlignment="1">
      <alignment horizontal="right"/>
    </xf>
    <xf numFmtId="0" fontId="9" fillId="2" borderId="0" xfId="9" applyFont="1" applyFill="1" applyAlignment="1">
      <alignment horizontal="center"/>
    </xf>
    <xf numFmtId="0" fontId="9" fillId="2" borderId="0" xfId="9" applyFont="1" applyFill="1" applyAlignment="1">
      <alignment horizontal="right" shrinkToFit="1"/>
    </xf>
    <xf numFmtId="180" fontId="9" fillId="0" borderId="0" xfId="7" applyNumberFormat="1" applyFont="1" applyAlignment="1">
      <alignment horizontal="left"/>
    </xf>
    <xf numFmtId="0" fontId="9" fillId="2" borderId="0" xfId="10" applyNumberFormat="1" applyFont="1" applyFill="1" applyBorder="1" applyAlignment="1">
      <alignment horizontal="left" shrinkToFit="1"/>
    </xf>
    <xf numFmtId="184" fontId="9" fillId="2" borderId="0" xfId="10" applyNumberFormat="1" applyFont="1" applyFill="1" applyBorder="1" applyAlignment="1">
      <alignment horizontal="right"/>
    </xf>
    <xf numFmtId="183" fontId="9" fillId="2" borderId="0" xfId="9" applyNumberFormat="1" applyFont="1" applyFill="1" applyAlignment="1">
      <alignment horizontal="right" shrinkToFit="1"/>
    </xf>
    <xf numFmtId="0" fontId="9" fillId="0" borderId="0" xfId="7" applyFont="1" applyAlignment="1">
      <alignment horizontal="center"/>
    </xf>
    <xf numFmtId="183" fontId="9" fillId="2" borderId="0" xfId="9" applyNumberFormat="1" applyFont="1" applyFill="1" applyAlignment="1">
      <alignment horizontal="left" shrinkToFit="1"/>
    </xf>
    <xf numFmtId="0" fontId="9" fillId="0" borderId="0" xfId="3" applyFont="1" applyAlignment="1">
      <alignment horizontal="center" vertical="center"/>
    </xf>
    <xf numFmtId="179" fontId="9" fillId="0" borderId="0" xfId="7" applyNumberFormat="1" applyFont="1"/>
    <xf numFmtId="40" fontId="9" fillId="0" borderId="0" xfId="7" applyNumberFormat="1" applyFont="1"/>
    <xf numFmtId="0" fontId="9" fillId="0" borderId="0" xfId="7" applyFont="1" applyAlignment="1">
      <alignment horizontal="left"/>
    </xf>
    <xf numFmtId="0" fontId="12" fillId="3" borderId="20" xfId="3" applyFont="1" applyFill="1" applyBorder="1" applyAlignment="1">
      <alignment shrinkToFit="1"/>
    </xf>
    <xf numFmtId="178" fontId="12" fillId="3" borderId="20" xfId="4" applyFont="1" applyFill="1" applyBorder="1" applyAlignment="1">
      <alignment wrapText="1"/>
    </xf>
    <xf numFmtId="0" fontId="12" fillId="4" borderId="20" xfId="3" applyFont="1" applyFill="1" applyBorder="1" applyAlignment="1">
      <alignment horizontal="left" shrinkToFit="1"/>
    </xf>
    <xf numFmtId="178" fontId="12" fillId="4" borderId="20" xfId="4" applyFont="1" applyFill="1" applyBorder="1" applyAlignment="1">
      <alignment wrapText="1"/>
    </xf>
    <xf numFmtId="0" fontId="12" fillId="5" borderId="20" xfId="3" applyFont="1" applyFill="1" applyBorder="1" applyAlignment="1">
      <alignment horizontal="left"/>
    </xf>
    <xf numFmtId="178" fontId="12" fillId="5" borderId="20" xfId="4" applyFont="1" applyFill="1" applyBorder="1" applyAlignment="1">
      <alignment wrapText="1"/>
    </xf>
    <xf numFmtId="0" fontId="12" fillId="6" borderId="20" xfId="3" applyFont="1" applyFill="1" applyBorder="1" applyAlignment="1">
      <alignment horizontal="left"/>
    </xf>
    <xf numFmtId="178" fontId="12" fillId="6" borderId="22" xfId="4" applyFont="1" applyFill="1" applyBorder="1" applyAlignment="1">
      <alignment wrapText="1"/>
    </xf>
    <xf numFmtId="0" fontId="9" fillId="2" borderId="20" xfId="3" applyFont="1" applyFill="1" applyBorder="1" applyAlignment="1">
      <alignment vertical="center"/>
    </xf>
    <xf numFmtId="0" fontId="12" fillId="3" borderId="16" xfId="3" applyFont="1" applyFill="1" applyBorder="1" applyAlignment="1">
      <alignment shrinkToFit="1"/>
    </xf>
    <xf numFmtId="178" fontId="12" fillId="3" borderId="16" xfId="4" applyFont="1" applyFill="1" applyBorder="1" applyAlignment="1">
      <alignment wrapText="1"/>
    </xf>
    <xf numFmtId="0" fontId="12" fillId="4" borderId="16" xfId="3" applyFont="1" applyFill="1" applyBorder="1" applyAlignment="1">
      <alignment horizontal="left" shrinkToFit="1"/>
    </xf>
    <xf numFmtId="178" fontId="12" fillId="4" borderId="16" xfId="4" applyFont="1" applyFill="1" applyBorder="1" applyAlignment="1">
      <alignment wrapText="1"/>
    </xf>
    <xf numFmtId="0" fontId="12" fillId="5" borderId="16" xfId="3" applyFont="1" applyFill="1" applyBorder="1" applyAlignment="1">
      <alignment horizontal="left"/>
    </xf>
    <xf numFmtId="178" fontId="12" fillId="5" borderId="16" xfId="4" applyFont="1" applyFill="1" applyBorder="1" applyAlignment="1">
      <alignment wrapText="1"/>
    </xf>
    <xf numFmtId="0" fontId="12" fillId="6" borderId="16" xfId="3" applyFont="1" applyFill="1" applyBorder="1" applyAlignment="1">
      <alignment horizontal="left"/>
    </xf>
    <xf numFmtId="178" fontId="12" fillId="6" borderId="17" xfId="4" applyFont="1" applyFill="1" applyBorder="1" applyAlignment="1">
      <alignment wrapText="1"/>
    </xf>
    <xf numFmtId="0" fontId="12" fillId="3" borderId="13" xfId="3" applyFont="1" applyFill="1" applyBorder="1" applyAlignment="1">
      <alignment shrinkToFit="1"/>
    </xf>
    <xf numFmtId="178" fontId="12" fillId="3" borderId="13" xfId="4" applyFont="1" applyFill="1" applyBorder="1" applyAlignment="1">
      <alignment wrapText="1"/>
    </xf>
    <xf numFmtId="0" fontId="12" fillId="4" borderId="13" xfId="3" applyFont="1" applyFill="1" applyBorder="1" applyAlignment="1">
      <alignment horizontal="left" shrinkToFit="1"/>
    </xf>
    <xf numFmtId="178" fontId="12" fillId="4" borderId="13" xfId="4" applyFont="1" applyFill="1" applyBorder="1" applyAlignment="1">
      <alignment wrapText="1"/>
    </xf>
    <xf numFmtId="0" fontId="12" fillId="5" borderId="13" xfId="3" applyFont="1" applyFill="1" applyBorder="1" applyAlignment="1">
      <alignment horizontal="left"/>
    </xf>
    <xf numFmtId="178" fontId="12" fillId="5" borderId="13" xfId="4" applyFont="1" applyFill="1" applyBorder="1" applyAlignment="1">
      <alignment wrapText="1"/>
    </xf>
    <xf numFmtId="0" fontId="12" fillId="6" borderId="13" xfId="3" applyFont="1" applyFill="1" applyBorder="1" applyAlignment="1">
      <alignment horizontal="left"/>
    </xf>
    <xf numFmtId="178" fontId="12" fillId="6" borderId="14" xfId="4" applyFont="1" applyFill="1" applyBorder="1" applyAlignment="1">
      <alignment wrapText="1"/>
    </xf>
    <xf numFmtId="178" fontId="12" fillId="3" borderId="16" xfId="4" applyFont="1" applyFill="1" applyBorder="1" applyAlignment="1">
      <alignment vertical="center" wrapText="1"/>
    </xf>
    <xf numFmtId="0" fontId="12" fillId="4" borderId="16" xfId="3" applyFont="1" applyFill="1" applyBorder="1" applyAlignment="1">
      <alignment horizontal="left" vertical="center" shrinkToFit="1"/>
    </xf>
    <xf numFmtId="178" fontId="12" fillId="4" borderId="16" xfId="4" applyFont="1" applyFill="1" applyBorder="1" applyAlignment="1">
      <alignment vertical="center" wrapText="1"/>
    </xf>
    <xf numFmtId="0" fontId="12" fillId="5" borderId="16" xfId="3" applyFont="1" applyFill="1" applyBorder="1" applyAlignment="1">
      <alignment horizontal="left" vertical="center"/>
    </xf>
    <xf numFmtId="178" fontId="12" fillId="5" borderId="16" xfId="4" applyFont="1" applyFill="1" applyBorder="1" applyAlignment="1">
      <alignment vertical="center" wrapText="1"/>
    </xf>
    <xf numFmtId="0" fontId="12" fillId="6" borderId="16" xfId="3" applyFont="1" applyFill="1" applyBorder="1" applyAlignment="1">
      <alignment horizontal="left" vertical="center"/>
    </xf>
    <xf numFmtId="178" fontId="12" fillId="6" borderId="17" xfId="4" applyFont="1" applyFill="1" applyBorder="1" applyAlignment="1">
      <alignment vertical="center" wrapText="1"/>
    </xf>
    <xf numFmtId="0" fontId="9" fillId="2" borderId="20" xfId="3" applyFont="1" applyFill="1" applyBorder="1" applyAlignment="1">
      <alignment vertical="center" shrinkToFit="1"/>
    </xf>
    <xf numFmtId="0" fontId="12" fillId="4" borderId="16" xfId="3" applyFont="1" applyFill="1" applyBorder="1" applyAlignment="1">
      <alignment horizontal="left"/>
    </xf>
    <xf numFmtId="0" fontId="12" fillId="4" borderId="20" xfId="3" applyFont="1" applyFill="1" applyBorder="1" applyAlignment="1">
      <alignment horizontal="left"/>
    </xf>
    <xf numFmtId="0" fontId="12" fillId="3" borderId="13" xfId="3" applyFont="1" applyFill="1" applyBorder="1" applyAlignment="1">
      <alignment wrapText="1"/>
    </xf>
    <xf numFmtId="0" fontId="12" fillId="4" borderId="13" xfId="3" applyFont="1" applyFill="1" applyBorder="1" applyAlignment="1">
      <alignment horizontal="left" wrapText="1"/>
    </xf>
    <xf numFmtId="38" fontId="9" fillId="0" borderId="23" xfId="6" applyNumberFormat="1" applyFont="1" applyFill="1" applyBorder="1" applyAlignment="1"/>
    <xf numFmtId="38" fontId="9" fillId="0" borderId="20" xfId="6" applyNumberFormat="1" applyFont="1" applyFill="1" applyBorder="1" applyAlignment="1"/>
    <xf numFmtId="0" fontId="12" fillId="3" borderId="13" xfId="8" applyFont="1" applyFill="1" applyBorder="1" applyAlignment="1">
      <alignment shrinkToFit="1"/>
    </xf>
    <xf numFmtId="178" fontId="12" fillId="3" borderId="13" xfId="6" applyFont="1" applyFill="1" applyBorder="1" applyAlignment="1">
      <alignment wrapText="1"/>
    </xf>
    <xf numFmtId="0" fontId="12" fillId="4" borderId="13" xfId="8" applyFont="1" applyFill="1" applyBorder="1" applyAlignment="1">
      <alignment horizontal="left" shrinkToFit="1"/>
    </xf>
    <xf numFmtId="178" fontId="12" fillId="4" borderId="13" xfId="6" applyFont="1" applyFill="1" applyBorder="1" applyAlignment="1">
      <alignment wrapText="1"/>
    </xf>
    <xf numFmtId="0" fontId="12" fillId="5" borderId="13" xfId="8" applyFont="1" applyFill="1" applyBorder="1" applyAlignment="1">
      <alignment horizontal="left"/>
    </xf>
    <xf numFmtId="178" fontId="12" fillId="5" borderId="13" xfId="6" applyFont="1" applyFill="1" applyBorder="1" applyAlignment="1">
      <alignment wrapText="1"/>
    </xf>
    <xf numFmtId="0" fontId="12" fillId="6" borderId="13" xfId="8" applyFont="1" applyFill="1" applyBorder="1" applyAlignment="1">
      <alignment horizontal="left"/>
    </xf>
    <xf numFmtId="178" fontId="12" fillId="6" borderId="14" xfId="6" applyFont="1" applyFill="1" applyBorder="1" applyAlignment="1">
      <alignment wrapText="1"/>
    </xf>
    <xf numFmtId="0" fontId="12" fillId="3" borderId="16" xfId="8" applyFont="1" applyFill="1" applyBorder="1" applyAlignment="1">
      <alignment vertical="center" shrinkToFit="1"/>
    </xf>
    <xf numFmtId="178" fontId="12" fillId="3" borderId="16" xfId="6" applyFont="1" applyFill="1" applyBorder="1" applyAlignment="1">
      <alignment vertical="center" wrapText="1"/>
    </xf>
    <xf numFmtId="0" fontId="12" fillId="4" borderId="16" xfId="8" applyFont="1" applyFill="1" applyBorder="1" applyAlignment="1">
      <alignment horizontal="left" vertical="center" shrinkToFit="1"/>
    </xf>
    <xf numFmtId="178" fontId="12" fillId="4" borderId="16" xfId="6" applyFont="1" applyFill="1" applyBorder="1" applyAlignment="1">
      <alignment vertical="center" wrapText="1"/>
    </xf>
    <xf numFmtId="0" fontId="12" fillId="5" borderId="16" xfId="8" applyFont="1" applyFill="1" applyBorder="1" applyAlignment="1">
      <alignment horizontal="left" vertical="center"/>
    </xf>
    <xf numFmtId="178" fontId="12" fillId="5" borderId="16" xfId="6" applyFont="1" applyFill="1" applyBorder="1" applyAlignment="1">
      <alignment vertical="center" wrapText="1"/>
    </xf>
    <xf numFmtId="0" fontId="12" fillId="6" borderId="16" xfId="8" applyFont="1" applyFill="1" applyBorder="1" applyAlignment="1">
      <alignment horizontal="left" vertical="center"/>
    </xf>
    <xf numFmtId="178" fontId="12" fillId="6" borderId="17" xfId="6" applyFont="1" applyFill="1" applyBorder="1" applyAlignment="1">
      <alignment vertical="center" wrapText="1"/>
    </xf>
    <xf numFmtId="0" fontId="12" fillId="3" borderId="20" xfId="8" applyFont="1" applyFill="1" applyBorder="1" applyAlignment="1">
      <alignment vertical="center" shrinkToFit="1"/>
    </xf>
    <xf numFmtId="178" fontId="12" fillId="3" borderId="20" xfId="6" applyFont="1" applyFill="1" applyBorder="1" applyAlignment="1">
      <alignment vertical="center" wrapText="1"/>
    </xf>
    <xf numFmtId="0" fontId="12" fillId="4" borderId="20" xfId="8" applyFont="1" applyFill="1" applyBorder="1" applyAlignment="1">
      <alignment horizontal="left" vertical="center" shrinkToFit="1"/>
    </xf>
    <xf numFmtId="178" fontId="12" fillId="4" borderId="20" xfId="6" applyFont="1" applyFill="1" applyBorder="1" applyAlignment="1">
      <alignment vertical="center" wrapText="1"/>
    </xf>
    <xf numFmtId="0" fontId="12" fillId="5" borderId="20" xfId="8" applyFont="1" applyFill="1" applyBorder="1" applyAlignment="1">
      <alignment horizontal="left" vertical="center"/>
    </xf>
    <xf numFmtId="178" fontId="12" fillId="5" borderId="20" xfId="6" applyFont="1" applyFill="1" applyBorder="1" applyAlignment="1">
      <alignment vertical="center" wrapText="1"/>
    </xf>
    <xf numFmtId="0" fontId="12" fillId="6" borderId="20" xfId="8" applyFont="1" applyFill="1" applyBorder="1" applyAlignment="1">
      <alignment horizontal="left" vertical="center"/>
    </xf>
    <xf numFmtId="178" fontId="12" fillId="6" borderId="22" xfId="6" applyFont="1" applyFill="1" applyBorder="1" applyAlignment="1">
      <alignment vertical="center" wrapText="1"/>
    </xf>
    <xf numFmtId="0" fontId="12" fillId="3" borderId="16" xfId="3" applyFont="1" applyFill="1" applyBorder="1" applyAlignment="1">
      <alignment vertical="center" shrinkToFit="1"/>
    </xf>
    <xf numFmtId="38" fontId="9" fillId="0" borderId="12" xfId="6" applyNumberFormat="1" applyFont="1" applyFill="1" applyBorder="1" applyAlignment="1"/>
    <xf numFmtId="0" fontId="9" fillId="0" borderId="32" xfId="8" applyFont="1" applyBorder="1"/>
    <xf numFmtId="38" fontId="9" fillId="0" borderId="9" xfId="6" applyNumberFormat="1" applyFont="1" applyFill="1" applyBorder="1" applyAlignment="1"/>
    <xf numFmtId="38" fontId="9" fillId="0" borderId="8" xfId="6" applyNumberFormat="1" applyFont="1" applyFill="1" applyBorder="1" applyAlignment="1"/>
    <xf numFmtId="9" fontId="9" fillId="0" borderId="10" xfId="5" applyFont="1" applyFill="1" applyBorder="1" applyAlignment="1">
      <alignment horizontal="center"/>
    </xf>
    <xf numFmtId="0" fontId="12" fillId="3" borderId="8" xfId="8" applyFont="1" applyFill="1" applyBorder="1" applyAlignment="1">
      <alignment vertical="center" shrinkToFit="1"/>
    </xf>
    <xf numFmtId="178" fontId="12" fillId="3" borderId="8" xfId="6" applyFont="1" applyFill="1" applyBorder="1" applyAlignment="1">
      <alignment vertical="center" wrapText="1"/>
    </xf>
    <xf numFmtId="0" fontId="12" fillId="4" borderId="8" xfId="8" applyFont="1" applyFill="1" applyBorder="1" applyAlignment="1">
      <alignment horizontal="left" vertical="center" shrinkToFit="1"/>
    </xf>
    <xf numFmtId="178" fontId="12" fillId="4" borderId="8" xfId="6" applyFont="1" applyFill="1" applyBorder="1" applyAlignment="1">
      <alignment vertical="center" wrapText="1"/>
    </xf>
    <xf numFmtId="0" fontId="12" fillId="5" borderId="8" xfId="8" applyFont="1" applyFill="1" applyBorder="1" applyAlignment="1">
      <alignment horizontal="left" vertical="center"/>
    </xf>
    <xf numFmtId="178" fontId="12" fillId="5" borderId="8" xfId="6" applyFont="1" applyFill="1" applyBorder="1" applyAlignment="1">
      <alignment vertical="center" wrapText="1"/>
    </xf>
    <xf numFmtId="0" fontId="12" fillId="6" borderId="8" xfId="8" applyFont="1" applyFill="1" applyBorder="1" applyAlignment="1">
      <alignment horizontal="left" vertical="center"/>
    </xf>
    <xf numFmtId="178" fontId="12" fillId="6" borderId="10" xfId="6" applyFont="1" applyFill="1" applyBorder="1" applyAlignment="1">
      <alignment vertical="center" wrapText="1"/>
    </xf>
    <xf numFmtId="181" fontId="9" fillId="0" borderId="32" xfId="6" applyNumberFormat="1" applyFont="1" applyFill="1" applyBorder="1" applyAlignment="1">
      <alignment vertical="center" wrapText="1"/>
    </xf>
    <xf numFmtId="182" fontId="9" fillId="0" borderId="32" xfId="6" applyNumberFormat="1" applyFont="1" applyBorder="1"/>
    <xf numFmtId="178" fontId="9" fillId="0" borderId="32" xfId="6" applyFont="1" applyBorder="1"/>
    <xf numFmtId="0" fontId="9" fillId="0" borderId="13" xfId="9" applyFont="1" applyBorder="1" applyAlignment="1">
      <alignment horizontal="left" shrinkToFit="1"/>
    </xf>
    <xf numFmtId="184" fontId="9" fillId="0" borderId="20" xfId="9" applyNumberFormat="1" applyFont="1" applyBorder="1" applyAlignment="1">
      <alignment horizontal="right"/>
    </xf>
    <xf numFmtId="0" fontId="9" fillId="0" borderId="20" xfId="9" applyFont="1" applyBorder="1" applyAlignment="1">
      <alignment horizontal="center"/>
    </xf>
    <xf numFmtId="0" fontId="9" fillId="0" borderId="16" xfId="10" applyNumberFormat="1" applyFont="1" applyFill="1" applyBorder="1" applyAlignment="1">
      <alignment horizontal="left" shrinkToFit="1"/>
    </xf>
    <xf numFmtId="184" fontId="9" fillId="0" borderId="16" xfId="10" applyNumberFormat="1" applyFont="1" applyFill="1" applyBorder="1" applyAlignment="1">
      <alignment horizontal="right"/>
    </xf>
    <xf numFmtId="0" fontId="9" fillId="0" borderId="16" xfId="9" applyFont="1" applyBorder="1" applyAlignment="1">
      <alignment horizontal="center"/>
    </xf>
    <xf numFmtId="183" fontId="9" fillId="0" borderId="22" xfId="9" applyNumberFormat="1" applyFont="1" applyBorder="1" applyAlignment="1">
      <alignment horizontal="left" shrinkToFit="1"/>
    </xf>
    <xf numFmtId="0" fontId="9" fillId="0" borderId="17" xfId="9" applyFont="1" applyBorder="1" applyAlignment="1">
      <alignment horizontal="left" shrinkToFit="1"/>
    </xf>
    <xf numFmtId="177" fontId="9" fillId="2" borderId="20" xfId="4" applyNumberFormat="1" applyFont="1" applyFill="1" applyBorder="1" applyAlignment="1">
      <alignment horizontal="right"/>
    </xf>
    <xf numFmtId="177" fontId="9" fillId="2" borderId="16" xfId="4" applyNumberFormat="1" applyFont="1" applyFill="1" applyBorder="1" applyAlignment="1">
      <alignment horizontal="right"/>
    </xf>
    <xf numFmtId="177" fontId="9" fillId="2" borderId="13" xfId="4" applyNumberFormat="1" applyFont="1" applyFill="1" applyBorder="1" applyAlignment="1">
      <alignment horizontal="right"/>
    </xf>
    <xf numFmtId="177" fontId="9" fillId="2" borderId="8" xfId="6" applyNumberFormat="1" applyFont="1" applyFill="1" applyBorder="1"/>
    <xf numFmtId="177" fontId="9" fillId="2" borderId="2" xfId="4" applyNumberFormat="1" applyFont="1" applyFill="1" applyBorder="1" applyAlignment="1">
      <alignment horizontal="right"/>
    </xf>
    <xf numFmtId="177" fontId="9" fillId="2" borderId="8" xfId="4" applyNumberFormat="1" applyFont="1" applyFill="1" applyBorder="1" applyAlignment="1">
      <alignment horizontal="right"/>
    </xf>
    <xf numFmtId="177" fontId="9" fillId="0" borderId="13" xfId="4" applyNumberFormat="1" applyFont="1" applyFill="1" applyBorder="1" applyAlignment="1">
      <alignment horizontal="right"/>
    </xf>
    <xf numFmtId="177" fontId="9" fillId="0" borderId="16" xfId="4" applyNumberFormat="1" applyFont="1" applyFill="1" applyBorder="1" applyAlignment="1">
      <alignment horizontal="right"/>
    </xf>
    <xf numFmtId="177" fontId="9" fillId="0" borderId="20" xfId="4" applyNumberFormat="1" applyFont="1" applyFill="1" applyBorder="1" applyAlignment="1">
      <alignment horizontal="center"/>
    </xf>
    <xf numFmtId="177" fontId="9" fillId="0" borderId="16" xfId="4" applyNumberFormat="1" applyFont="1" applyFill="1" applyBorder="1" applyAlignment="1">
      <alignment horizontal="center"/>
    </xf>
    <xf numFmtId="177" fontId="9" fillId="0" borderId="13" xfId="4" applyNumberFormat="1" applyFont="1" applyFill="1" applyBorder="1" applyAlignment="1">
      <alignment horizontal="center"/>
    </xf>
    <xf numFmtId="177" fontId="9" fillId="0" borderId="8" xfId="4" applyNumberFormat="1" applyFont="1" applyFill="1" applyBorder="1" applyAlignment="1">
      <alignment horizontal="center"/>
    </xf>
    <xf numFmtId="177" fontId="9" fillId="2" borderId="13" xfId="9" applyNumberFormat="1" applyFont="1" applyFill="1" applyBorder="1" applyAlignment="1">
      <alignment horizontal="right"/>
    </xf>
    <xf numFmtId="177" fontId="9" fillId="2" borderId="16" xfId="10" applyNumberFormat="1" applyFont="1" applyFill="1" applyBorder="1" applyAlignment="1">
      <alignment horizontal="right"/>
    </xf>
    <xf numFmtId="177" fontId="9" fillId="0" borderId="20" xfId="9" applyNumberFormat="1" applyFont="1" applyBorder="1" applyAlignment="1">
      <alignment horizontal="right"/>
    </xf>
    <xf numFmtId="177" fontId="9" fillId="0" borderId="16" xfId="10" applyNumberFormat="1" applyFont="1" applyFill="1" applyBorder="1" applyAlignment="1">
      <alignment horizontal="right"/>
    </xf>
    <xf numFmtId="177" fontId="9" fillId="2" borderId="20" xfId="10" applyNumberFormat="1" applyFont="1" applyFill="1" applyBorder="1" applyAlignment="1">
      <alignment horizontal="right"/>
    </xf>
    <xf numFmtId="177" fontId="9" fillId="2" borderId="13" xfId="10" applyNumberFormat="1" applyFont="1" applyFill="1" applyBorder="1" applyAlignment="1">
      <alignment horizontal="right"/>
    </xf>
    <xf numFmtId="177" fontId="9" fillId="2" borderId="16" xfId="9" applyNumberFormat="1" applyFont="1" applyFill="1" applyBorder="1" applyAlignment="1">
      <alignment horizontal="right"/>
    </xf>
    <xf numFmtId="177" fontId="9" fillId="2" borderId="20" xfId="9" applyNumberFormat="1" applyFont="1" applyFill="1" applyBorder="1" applyAlignment="1">
      <alignment horizontal="right"/>
    </xf>
    <xf numFmtId="177" fontId="9" fillId="2" borderId="8" xfId="9" applyNumberFormat="1" applyFont="1" applyFill="1" applyBorder="1" applyAlignment="1">
      <alignment horizontal="right"/>
    </xf>
    <xf numFmtId="177" fontId="9" fillId="2" borderId="2" xfId="10" applyNumberFormat="1" applyFont="1" applyFill="1" applyBorder="1" applyAlignment="1">
      <alignment horizontal="right"/>
    </xf>
    <xf numFmtId="177" fontId="9" fillId="2" borderId="8" xfId="10" applyNumberFormat="1" applyFont="1" applyFill="1" applyBorder="1" applyAlignment="1">
      <alignment horizontal="right"/>
    </xf>
    <xf numFmtId="177" fontId="9" fillId="2" borderId="0" xfId="9" applyNumberFormat="1" applyFont="1" applyFill="1" applyAlignment="1">
      <alignment horizontal="right"/>
    </xf>
    <xf numFmtId="177" fontId="9" fillId="2" borderId="0" xfId="10" applyNumberFormat="1" applyFont="1" applyFill="1" applyBorder="1" applyAlignment="1">
      <alignment horizontal="right"/>
    </xf>
    <xf numFmtId="177" fontId="9" fillId="0" borderId="0" xfId="7" applyNumberFormat="1" applyFont="1"/>
    <xf numFmtId="177" fontId="9" fillId="2" borderId="20" xfId="4" applyNumberFormat="1" applyFont="1" applyFill="1" applyBorder="1" applyAlignment="1"/>
    <xf numFmtId="177" fontId="9" fillId="2" borderId="16" xfId="4" applyNumberFormat="1" applyFont="1" applyFill="1" applyBorder="1" applyAlignment="1"/>
    <xf numFmtId="177" fontId="9" fillId="2" borderId="13" xfId="4" applyNumberFormat="1" applyFont="1" applyFill="1" applyBorder="1" applyAlignment="1"/>
    <xf numFmtId="177" fontId="9" fillId="2" borderId="13" xfId="6" applyNumberFormat="1" applyFont="1" applyFill="1" applyBorder="1" applyAlignment="1">
      <alignment horizontal="right" vertical="center"/>
    </xf>
    <xf numFmtId="177" fontId="9" fillId="2" borderId="8" xfId="6" applyNumberFormat="1" applyFont="1" applyFill="1" applyBorder="1" applyAlignment="1">
      <alignment horizontal="right"/>
    </xf>
    <xf numFmtId="177" fontId="9" fillId="2" borderId="2" xfId="4" applyNumberFormat="1" applyFont="1" applyFill="1" applyBorder="1" applyAlignment="1"/>
    <xf numFmtId="177" fontId="9" fillId="2" borderId="20" xfId="6" applyNumberFormat="1" applyFont="1" applyFill="1" applyBorder="1"/>
    <xf numFmtId="177" fontId="9" fillId="2" borderId="20" xfId="6" applyNumberFormat="1" applyFont="1" applyFill="1" applyBorder="1" applyAlignment="1">
      <alignment horizontal="right" vertical="center"/>
    </xf>
    <xf numFmtId="177" fontId="9" fillId="2" borderId="16" xfId="6" applyNumberFormat="1" applyFont="1" applyFill="1" applyBorder="1" applyAlignment="1">
      <alignment horizontal="right"/>
    </xf>
    <xf numFmtId="177" fontId="9" fillId="2" borderId="8" xfId="4" applyNumberFormat="1" applyFont="1" applyFill="1" applyBorder="1" applyAlignment="1"/>
    <xf numFmtId="177" fontId="9" fillId="2" borderId="16" xfId="6" applyNumberFormat="1" applyFont="1" applyFill="1" applyBorder="1"/>
    <xf numFmtId="177" fontId="9" fillId="0" borderId="2" xfId="4" applyNumberFormat="1" applyFont="1" applyFill="1" applyBorder="1" applyAlignment="1"/>
    <xf numFmtId="177" fontId="9" fillId="0" borderId="16" xfId="4" applyNumberFormat="1" applyFont="1" applyFill="1" applyBorder="1" applyAlignment="1"/>
    <xf numFmtId="177" fontId="9" fillId="0" borderId="13" xfId="4" applyNumberFormat="1" applyFont="1" applyFill="1" applyBorder="1" applyAlignment="1"/>
    <xf numFmtId="177" fontId="9" fillId="2" borderId="20" xfId="6" applyNumberFormat="1" applyFont="1" applyFill="1" applyBorder="1" applyAlignment="1">
      <alignment horizontal="right"/>
    </xf>
    <xf numFmtId="177" fontId="9" fillId="2" borderId="2" xfId="9" applyNumberFormat="1" applyFont="1" applyFill="1" applyBorder="1" applyAlignment="1">
      <alignment horizontal="right"/>
    </xf>
    <xf numFmtId="177" fontId="9" fillId="2" borderId="16" xfId="10" applyNumberFormat="1" applyFont="1" applyFill="1" applyBorder="1" applyAlignment="1" applyProtection="1">
      <alignment horizontal="right"/>
      <protection locked="0"/>
    </xf>
    <xf numFmtId="49" fontId="9" fillId="2" borderId="24" xfId="9" applyNumberFormat="1" applyFont="1" applyFill="1" applyBorder="1"/>
    <xf numFmtId="0" fontId="9" fillId="2" borderId="8" xfId="9" applyFont="1" applyFill="1" applyBorder="1"/>
    <xf numFmtId="0" fontId="9" fillId="0" borderId="13" xfId="9" applyFont="1" applyBorder="1" applyAlignment="1">
      <alignment horizontal="left"/>
    </xf>
    <xf numFmtId="0" fontId="9" fillId="0" borderId="16" xfId="9" applyFont="1" applyBorder="1"/>
    <xf numFmtId="0" fontId="9" fillId="2" borderId="13" xfId="9" applyFont="1" applyFill="1" applyBorder="1"/>
    <xf numFmtId="0" fontId="9" fillId="2" borderId="2" xfId="9" applyFont="1" applyFill="1" applyBorder="1"/>
    <xf numFmtId="0" fontId="9" fillId="0" borderId="20" xfId="9" applyFont="1" applyBorder="1"/>
    <xf numFmtId="0" fontId="9" fillId="2" borderId="0" xfId="9" applyFont="1" applyFill="1" applyAlignment="1">
      <alignment horizontal="left"/>
    </xf>
    <xf numFmtId="0" fontId="9" fillId="2" borderId="0" xfId="9" applyFont="1" applyFill="1"/>
    <xf numFmtId="0" fontId="9" fillId="2" borderId="16" xfId="9" applyFont="1" applyFill="1" applyBorder="1" applyAlignment="1">
      <alignment shrinkToFit="1"/>
    </xf>
    <xf numFmtId="49" fontId="9" fillId="2" borderId="16" xfId="9" applyNumberFormat="1" applyFont="1" applyFill="1" applyBorder="1" applyAlignment="1">
      <alignment horizontal="left" shrinkToFit="1"/>
    </xf>
    <xf numFmtId="186" fontId="13" fillId="2" borderId="13" xfId="6" applyNumberFormat="1" applyFont="1" applyFill="1" applyBorder="1" applyAlignment="1">
      <alignment horizontal="right" vertical="center"/>
    </xf>
    <xf numFmtId="177" fontId="13" fillId="2" borderId="13" xfId="4" applyNumberFormat="1" applyFont="1" applyFill="1" applyBorder="1" applyAlignment="1">
      <alignment horizontal="right"/>
    </xf>
    <xf numFmtId="186" fontId="13" fillId="2" borderId="8" xfId="6" applyNumberFormat="1" applyFont="1" applyFill="1" applyBorder="1" applyAlignment="1">
      <alignment horizontal="right"/>
    </xf>
    <xf numFmtId="177" fontId="13" fillId="2" borderId="13" xfId="4" applyNumberFormat="1" applyFont="1" applyFill="1" applyBorder="1" applyAlignment="1"/>
    <xf numFmtId="177" fontId="13" fillId="2" borderId="16" xfId="4" applyNumberFormat="1" applyFont="1" applyFill="1" applyBorder="1" applyAlignment="1"/>
    <xf numFmtId="0" fontId="13" fillId="2" borderId="14" xfId="4" applyNumberFormat="1" applyFont="1" applyFill="1" applyBorder="1" applyAlignment="1">
      <alignment shrinkToFit="1"/>
    </xf>
    <xf numFmtId="0" fontId="13" fillId="2" borderId="17" xfId="4" applyNumberFormat="1" applyFont="1" applyFill="1" applyBorder="1" applyAlignment="1">
      <alignment shrinkToFit="1"/>
    </xf>
    <xf numFmtId="186" fontId="9" fillId="2" borderId="13" xfId="4" applyNumberFormat="1" applyFont="1" applyFill="1" applyBorder="1" applyAlignment="1"/>
    <xf numFmtId="186" fontId="9" fillId="2" borderId="16" xfId="4" applyNumberFormat="1" applyFont="1" applyFill="1" applyBorder="1" applyAlignment="1"/>
    <xf numFmtId="0" fontId="9" fillId="2" borderId="24" xfId="3" quotePrefix="1" applyFont="1" applyFill="1" applyBorder="1"/>
    <xf numFmtId="187" fontId="9" fillId="0" borderId="12" xfId="6" applyNumberFormat="1" applyFont="1" applyFill="1" applyBorder="1" applyAlignment="1"/>
    <xf numFmtId="187" fontId="9" fillId="0" borderId="9" xfId="6" applyNumberFormat="1" applyFont="1" applyFill="1" applyBorder="1" applyAlignment="1"/>
    <xf numFmtId="177" fontId="13" fillId="2" borderId="13" xfId="6" applyNumberFormat="1" applyFont="1" applyFill="1" applyBorder="1" applyAlignment="1">
      <alignment horizontal="right" vertical="center"/>
    </xf>
    <xf numFmtId="49" fontId="9" fillId="2" borderId="6" xfId="3" applyNumberFormat="1" applyFont="1" applyFill="1" applyBorder="1" applyAlignment="1">
      <alignment horizontal="center" vertical="center"/>
    </xf>
    <xf numFmtId="49" fontId="9" fillId="2" borderId="15" xfId="3" applyNumberFormat="1" applyFont="1" applyFill="1" applyBorder="1" applyAlignment="1">
      <alignment horizontal="center" vertical="center"/>
    </xf>
    <xf numFmtId="49" fontId="9" fillId="2" borderId="15" xfId="3" applyNumberFormat="1" applyFont="1" applyFill="1" applyBorder="1" applyAlignment="1">
      <alignment horizontal="center"/>
    </xf>
    <xf numFmtId="49" fontId="9" fillId="2" borderId="19" xfId="3" applyNumberFormat="1" applyFont="1" applyFill="1" applyBorder="1" applyAlignment="1">
      <alignment horizontal="center"/>
    </xf>
    <xf numFmtId="49" fontId="9" fillId="2" borderId="11" xfId="3" applyNumberFormat="1" applyFont="1" applyFill="1" applyBorder="1" applyAlignment="1">
      <alignment horizontal="center"/>
    </xf>
    <xf numFmtId="49" fontId="9" fillId="2" borderId="5" xfId="8" applyNumberFormat="1" applyFont="1" applyFill="1" applyBorder="1" applyAlignment="1">
      <alignment horizontal="center"/>
    </xf>
    <xf numFmtId="49" fontId="9" fillId="2" borderId="15" xfId="8" applyNumberFormat="1" applyFont="1" applyFill="1" applyBorder="1" applyAlignment="1">
      <alignment horizontal="center"/>
    </xf>
    <xf numFmtId="49" fontId="9" fillId="2" borderId="5" xfId="3" applyNumberFormat="1" applyFont="1" applyFill="1" applyBorder="1" applyAlignment="1">
      <alignment horizontal="center"/>
    </xf>
    <xf numFmtId="49" fontId="9" fillId="2" borderId="15" xfId="3" quotePrefix="1" applyNumberFormat="1" applyFont="1" applyFill="1" applyBorder="1" applyAlignment="1">
      <alignment horizontal="center"/>
    </xf>
    <xf numFmtId="49" fontId="9" fillId="2" borderId="11" xfId="3" quotePrefix="1" applyNumberFormat="1" applyFont="1" applyFill="1" applyBorder="1" applyAlignment="1">
      <alignment horizontal="center"/>
    </xf>
    <xf numFmtId="49" fontId="9" fillId="2" borderId="6" xfId="3" applyNumberFormat="1" applyFont="1" applyFill="1" applyBorder="1" applyAlignment="1">
      <alignment horizontal="center"/>
    </xf>
    <xf numFmtId="49" fontId="9" fillId="2" borderId="5" xfId="3" quotePrefix="1" applyNumberFormat="1" applyFont="1" applyFill="1" applyBorder="1" applyAlignment="1">
      <alignment horizontal="center"/>
    </xf>
    <xf numFmtId="49" fontId="9" fillId="2" borderId="19" xfId="3" quotePrefix="1" applyNumberFormat="1" applyFont="1" applyFill="1" applyBorder="1" applyAlignment="1">
      <alignment horizontal="center"/>
    </xf>
    <xf numFmtId="49" fontId="9" fillId="2" borderId="26" xfId="3" quotePrefix="1" applyNumberFormat="1" applyFont="1" applyFill="1" applyBorder="1" applyAlignment="1">
      <alignment horizontal="center"/>
    </xf>
    <xf numFmtId="49" fontId="9" fillId="2" borderId="27" xfId="3" applyNumberFormat="1" applyFont="1" applyFill="1" applyBorder="1" applyAlignment="1">
      <alignment horizontal="center"/>
    </xf>
    <xf numFmtId="49" fontId="9" fillId="2" borderId="7" xfId="3" quotePrefix="1" applyNumberFormat="1" applyFont="1" applyFill="1" applyBorder="1" applyAlignment="1">
      <alignment horizontal="center"/>
    </xf>
    <xf numFmtId="49" fontId="9" fillId="2" borderId="1" xfId="3" applyNumberFormat="1" applyFont="1" applyFill="1" applyBorder="1" applyAlignment="1">
      <alignment horizontal="center"/>
    </xf>
    <xf numFmtId="49" fontId="9" fillId="2" borderId="28" xfId="3" applyNumberFormat="1" applyFont="1" applyFill="1" applyBorder="1" applyAlignment="1">
      <alignment horizontal="center"/>
    </xf>
    <xf numFmtId="49" fontId="9" fillId="2" borderId="28" xfId="3" quotePrefix="1" applyNumberFormat="1" applyFont="1" applyFill="1" applyBorder="1" applyAlignment="1">
      <alignment horizontal="center"/>
    </xf>
    <xf numFmtId="49" fontId="9" fillId="2" borderId="26" xfId="3" applyNumberFormat="1" applyFont="1" applyFill="1" applyBorder="1" applyAlignment="1">
      <alignment horizontal="center"/>
    </xf>
    <xf numFmtId="49" fontId="9" fillId="2" borderId="27" xfId="3" quotePrefix="1" applyNumberFormat="1" applyFont="1" applyFill="1" applyBorder="1" applyAlignment="1">
      <alignment horizontal="center"/>
    </xf>
    <xf numFmtId="49" fontId="9" fillId="2" borderId="7" xfId="3" applyNumberFormat="1" applyFont="1" applyFill="1" applyBorder="1" applyAlignment="1">
      <alignment horizontal="center"/>
    </xf>
    <xf numFmtId="49" fontId="9" fillId="2" borderId="1" xfId="3" quotePrefix="1" applyNumberFormat="1" applyFont="1" applyFill="1" applyBorder="1" applyAlignment="1">
      <alignment horizontal="center"/>
    </xf>
    <xf numFmtId="49" fontId="9" fillId="2" borderId="0" xfId="3" applyNumberFormat="1" applyFont="1" applyFill="1" applyAlignment="1">
      <alignment horizontal="center"/>
    </xf>
    <xf numFmtId="49" fontId="9" fillId="2" borderId="0" xfId="3" quotePrefix="1" applyNumberFormat="1" applyFont="1" applyFill="1" applyAlignment="1">
      <alignment horizontal="center"/>
    </xf>
    <xf numFmtId="49" fontId="9" fillId="0" borderId="0" xfId="7" applyNumberFormat="1" applyFont="1" applyAlignment="1">
      <alignment horizontal="center"/>
    </xf>
    <xf numFmtId="38" fontId="14" fillId="0" borderId="20" xfId="6" applyNumberFormat="1" applyFont="1" applyFill="1" applyBorder="1" applyAlignment="1"/>
    <xf numFmtId="38" fontId="14" fillId="0" borderId="13" xfId="6" applyNumberFormat="1" applyFont="1" applyFill="1" applyBorder="1" applyAlignment="1"/>
    <xf numFmtId="40" fontId="14" fillId="0" borderId="8" xfId="6" applyNumberFormat="1" applyFont="1" applyFill="1" applyBorder="1" applyAlignment="1"/>
    <xf numFmtId="9" fontId="14" fillId="0" borderId="10" xfId="5" applyFont="1" applyFill="1" applyBorder="1" applyAlignment="1">
      <alignment horizontal="left"/>
    </xf>
    <xf numFmtId="177" fontId="13" fillId="2" borderId="21" xfId="4" applyNumberFormat="1" applyFont="1" applyFill="1" applyBorder="1" applyAlignment="1">
      <alignment horizontal="right"/>
    </xf>
    <xf numFmtId="177" fontId="13" fillId="2" borderId="33" xfId="6" applyNumberFormat="1" applyFont="1" applyFill="1" applyBorder="1"/>
    <xf numFmtId="0" fontId="9" fillId="0" borderId="14" xfId="8" applyFont="1" applyBorder="1"/>
    <xf numFmtId="0" fontId="9" fillId="0" borderId="10" xfId="8" applyFont="1" applyBorder="1"/>
    <xf numFmtId="0" fontId="9" fillId="2" borderId="6" xfId="3" applyFont="1" applyFill="1" applyBorder="1" applyAlignment="1">
      <alignment horizontal="center" vertical="center"/>
    </xf>
    <xf numFmtId="0" fontId="9" fillId="2" borderId="15" xfId="3" applyFont="1" applyFill="1" applyBorder="1" applyAlignment="1">
      <alignment horizontal="center" vertical="center"/>
    </xf>
    <xf numFmtId="0" fontId="9" fillId="2" borderId="19" xfId="3" applyFont="1" applyFill="1" applyBorder="1" applyAlignment="1">
      <alignment horizontal="center"/>
    </xf>
    <xf numFmtId="0" fontId="9" fillId="2" borderId="15" xfId="3" applyFont="1" applyFill="1" applyBorder="1" applyAlignment="1">
      <alignment horizontal="center"/>
    </xf>
    <xf numFmtId="0" fontId="9" fillId="2" borderId="19" xfId="3" applyFont="1" applyFill="1" applyBorder="1"/>
    <xf numFmtId="9" fontId="9" fillId="2" borderId="16" xfId="3" applyNumberFormat="1" applyFont="1" applyFill="1" applyBorder="1" applyAlignment="1">
      <alignment horizontal="left" shrinkToFit="1"/>
    </xf>
    <xf numFmtId="0" fontId="9" fillId="2" borderId="15" xfId="3" applyFont="1" applyFill="1" applyBorder="1"/>
    <xf numFmtId="0" fontId="9" fillId="2" borderId="5" xfId="3" applyFont="1" applyFill="1" applyBorder="1"/>
    <xf numFmtId="0" fontId="13" fillId="2" borderId="14" xfId="8" applyFont="1" applyFill="1" applyBorder="1" applyAlignment="1">
      <alignment vertical="center"/>
    </xf>
    <xf numFmtId="0" fontId="13" fillId="2" borderId="10" xfId="8" applyFont="1" applyFill="1" applyBorder="1"/>
    <xf numFmtId="0" fontId="9" fillId="2" borderId="19" xfId="3" applyFont="1" applyFill="1" applyBorder="1" applyAlignment="1">
      <alignment horizontal="center" vertical="center"/>
    </xf>
    <xf numFmtId="180" fontId="9" fillId="2" borderId="20" xfId="4" applyNumberFormat="1" applyFont="1" applyFill="1" applyBorder="1" applyAlignment="1">
      <alignment horizontal="right" vertical="center"/>
    </xf>
    <xf numFmtId="0" fontId="9" fillId="2" borderId="14" xfId="4" applyNumberFormat="1" applyFont="1" applyFill="1" applyBorder="1" applyAlignment="1">
      <alignment horizontal="right" shrinkToFit="1"/>
    </xf>
    <xf numFmtId="177" fontId="9" fillId="2" borderId="17" xfId="4" applyNumberFormat="1" applyFont="1" applyFill="1" applyBorder="1" applyAlignment="1">
      <alignment shrinkToFit="1"/>
    </xf>
    <xf numFmtId="0" fontId="9" fillId="2" borderId="11" xfId="3" applyFont="1" applyFill="1" applyBorder="1"/>
    <xf numFmtId="0" fontId="9" fillId="2" borderId="5" xfId="3" applyFont="1" applyFill="1" applyBorder="1" applyAlignment="1">
      <alignment horizontal="right"/>
    </xf>
    <xf numFmtId="0" fontId="9" fillId="2" borderId="5" xfId="8" applyFont="1" applyFill="1" applyBorder="1" applyAlignment="1">
      <alignment horizontal="center"/>
    </xf>
    <xf numFmtId="0" fontId="9" fillId="2" borderId="19" xfId="3" applyFont="1" applyFill="1" applyBorder="1" applyAlignment="1">
      <alignment horizontal="right"/>
    </xf>
    <xf numFmtId="0" fontId="9" fillId="2" borderId="15" xfId="3" quotePrefix="1" applyFont="1" applyFill="1" applyBorder="1" applyAlignment="1">
      <alignment horizontal="right"/>
    </xf>
    <xf numFmtId="177" fontId="9" fillId="2" borderId="17" xfId="12" applyNumberFormat="1" applyFont="1" applyFill="1" applyBorder="1" applyAlignment="1">
      <alignment shrinkToFit="1"/>
    </xf>
    <xf numFmtId="0" fontId="9" fillId="2" borderId="5" xfId="3" quotePrefix="1" applyFont="1" applyFill="1" applyBorder="1" applyAlignment="1">
      <alignment horizontal="right"/>
    </xf>
    <xf numFmtId="0" fontId="9" fillId="2" borderId="22" xfId="4" applyNumberFormat="1" applyFont="1" applyFill="1" applyBorder="1" applyAlignment="1">
      <alignment horizontal="right" shrinkToFit="1"/>
    </xf>
    <xf numFmtId="0" fontId="9" fillId="2" borderId="11" xfId="3" quotePrefix="1" applyFont="1" applyFill="1" applyBorder="1" applyAlignment="1">
      <alignment horizontal="right"/>
    </xf>
    <xf numFmtId="0" fontId="9" fillId="2" borderId="6" xfId="3" applyFont="1" applyFill="1" applyBorder="1" applyAlignment="1">
      <alignment horizontal="right"/>
    </xf>
    <xf numFmtId="0" fontId="9" fillId="2" borderId="19" xfId="3" quotePrefix="1" applyFont="1" applyFill="1" applyBorder="1" applyAlignment="1">
      <alignment horizontal="right"/>
    </xf>
    <xf numFmtId="0" fontId="9" fillId="2" borderId="26" xfId="3" quotePrefix="1" applyFont="1" applyFill="1" applyBorder="1" applyAlignment="1">
      <alignment horizontal="right"/>
    </xf>
    <xf numFmtId="0" fontId="9" fillId="2" borderId="15" xfId="8" applyFont="1" applyFill="1" applyBorder="1" applyAlignment="1">
      <alignment horizontal="center"/>
    </xf>
    <xf numFmtId="0" fontId="9" fillId="2" borderId="27" xfId="3" applyFont="1" applyFill="1" applyBorder="1" applyAlignment="1">
      <alignment horizontal="right"/>
    </xf>
    <xf numFmtId="0" fontId="9" fillId="2" borderId="7" xfId="3" quotePrefix="1" applyFont="1" applyFill="1" applyBorder="1" applyAlignment="1">
      <alignment horizontal="right"/>
    </xf>
    <xf numFmtId="0" fontId="9" fillId="2" borderId="1" xfId="3" applyFont="1" applyFill="1" applyBorder="1" applyAlignment="1">
      <alignment horizontal="right"/>
    </xf>
    <xf numFmtId="0" fontId="9" fillId="2" borderId="28" xfId="3" applyFont="1" applyFill="1" applyBorder="1" applyAlignment="1">
      <alignment horizontal="right"/>
    </xf>
    <xf numFmtId="0" fontId="9" fillId="2" borderId="28" xfId="3" quotePrefix="1" applyFont="1" applyFill="1" applyBorder="1" applyAlignment="1">
      <alignment horizontal="right"/>
    </xf>
    <xf numFmtId="0" fontId="9" fillId="2" borderId="26" xfId="3" applyFont="1" applyFill="1" applyBorder="1" applyAlignment="1">
      <alignment horizontal="right"/>
    </xf>
    <xf numFmtId="0" fontId="9" fillId="2" borderId="27" xfId="3" quotePrefix="1" applyFont="1" applyFill="1" applyBorder="1" applyAlignment="1">
      <alignment horizontal="right"/>
    </xf>
    <xf numFmtId="0" fontId="9" fillId="2" borderId="7" xfId="3" applyFont="1" applyFill="1" applyBorder="1" applyAlignment="1">
      <alignment horizontal="right"/>
    </xf>
    <xf numFmtId="0" fontId="9" fillId="2" borderId="1" xfId="3" quotePrefix="1" applyFont="1" applyFill="1" applyBorder="1" applyAlignment="1">
      <alignment horizontal="right"/>
    </xf>
    <xf numFmtId="0" fontId="9" fillId="2" borderId="0" xfId="3" applyFont="1" applyFill="1" applyAlignment="1">
      <alignment horizontal="right"/>
    </xf>
    <xf numFmtId="0" fontId="9" fillId="2" borderId="0" xfId="3" quotePrefix="1" applyFont="1" applyFill="1" applyAlignment="1">
      <alignment horizontal="right"/>
    </xf>
    <xf numFmtId="0" fontId="9" fillId="0" borderId="0" xfId="7" applyFont="1" applyAlignment="1">
      <alignment horizontal="right"/>
    </xf>
    <xf numFmtId="0" fontId="1" fillId="0" borderId="0" xfId="13"/>
    <xf numFmtId="0" fontId="15" fillId="0" borderId="0" xfId="13" applyFont="1"/>
    <xf numFmtId="0" fontId="16" fillId="0" borderId="0" xfId="13" applyFont="1"/>
    <xf numFmtId="0" fontId="16" fillId="0" borderId="42" xfId="13" applyFont="1" applyBorder="1"/>
    <xf numFmtId="0" fontId="16" fillId="0" borderId="32" xfId="13" applyFont="1" applyBorder="1"/>
    <xf numFmtId="0" fontId="16" fillId="0" borderId="43" xfId="13" applyFont="1" applyBorder="1"/>
    <xf numFmtId="0" fontId="15" fillId="0" borderId="15" xfId="13" applyFont="1" applyBorder="1" applyAlignment="1">
      <alignment horizontal="center" vertical="center" shrinkToFit="1"/>
    </xf>
    <xf numFmtId="0" fontId="15" fillId="0" borderId="18" xfId="13" applyFont="1" applyBorder="1" applyAlignment="1">
      <alignment horizontal="center" vertical="center"/>
    </xf>
    <xf numFmtId="0" fontId="15" fillId="0" borderId="41" xfId="13" applyFont="1" applyBorder="1" applyAlignment="1">
      <alignment horizontal="center" vertical="center"/>
    </xf>
    <xf numFmtId="183" fontId="9" fillId="2" borderId="16" xfId="10" applyNumberFormat="1" applyFont="1" applyFill="1" applyBorder="1" applyAlignment="1">
      <alignment horizontal="right"/>
    </xf>
    <xf numFmtId="183" fontId="9" fillId="2" borderId="20" xfId="9" applyNumberFormat="1" applyFont="1" applyFill="1" applyBorder="1" applyAlignment="1">
      <alignment horizontal="right"/>
    </xf>
    <xf numFmtId="183" fontId="9" fillId="2" borderId="20" xfId="10" applyNumberFormat="1" applyFont="1" applyFill="1" applyBorder="1" applyAlignment="1">
      <alignment horizontal="right"/>
    </xf>
    <xf numFmtId="183" fontId="9" fillId="2" borderId="13" xfId="9" applyNumberFormat="1" applyFont="1" applyFill="1" applyBorder="1" applyAlignment="1">
      <alignment horizontal="right"/>
    </xf>
    <xf numFmtId="183" fontId="9" fillId="2" borderId="13" xfId="10" applyNumberFormat="1" applyFont="1" applyFill="1" applyBorder="1" applyAlignment="1">
      <alignment horizontal="right"/>
    </xf>
    <xf numFmtId="183" fontId="9" fillId="2" borderId="8" xfId="10" applyNumberFormat="1" applyFont="1" applyFill="1" applyBorder="1" applyAlignment="1">
      <alignment horizontal="right"/>
    </xf>
    <xf numFmtId="183" fontId="9" fillId="2" borderId="2" xfId="9" applyNumberFormat="1" applyFont="1" applyFill="1" applyBorder="1" applyAlignment="1">
      <alignment horizontal="right"/>
    </xf>
    <xf numFmtId="183" fontId="9" fillId="0" borderId="20" xfId="9" applyNumberFormat="1" applyFont="1" applyBorder="1" applyAlignment="1">
      <alignment horizontal="right"/>
    </xf>
    <xf numFmtId="183" fontId="9" fillId="0" borderId="16" xfId="10" applyNumberFormat="1" applyFont="1" applyFill="1" applyBorder="1" applyAlignment="1">
      <alignment horizontal="right"/>
    </xf>
    <xf numFmtId="0" fontId="9" fillId="2" borderId="11" xfId="3" applyFont="1" applyFill="1" applyBorder="1" applyAlignment="1">
      <alignment horizontal="center"/>
    </xf>
    <xf numFmtId="180" fontId="9" fillId="2" borderId="2" xfId="4" applyNumberFormat="1" applyFont="1" applyFill="1" applyBorder="1" applyAlignment="1"/>
    <xf numFmtId="180" fontId="9" fillId="2" borderId="16" xfId="4" applyNumberFormat="1" applyFont="1" applyFill="1" applyBorder="1" applyAlignment="1"/>
    <xf numFmtId="180" fontId="9" fillId="2" borderId="13" xfId="4" applyNumberFormat="1" applyFont="1" applyFill="1" applyBorder="1" applyAlignment="1"/>
    <xf numFmtId="180" fontId="9" fillId="2" borderId="20" xfId="4" applyNumberFormat="1" applyFont="1" applyFill="1" applyBorder="1" applyAlignment="1"/>
    <xf numFmtId="180" fontId="9" fillId="2" borderId="13" xfId="6" applyNumberFormat="1" applyFont="1" applyFill="1" applyBorder="1" applyAlignment="1">
      <alignment horizontal="right" vertical="center"/>
    </xf>
    <xf numFmtId="180" fontId="9" fillId="2" borderId="8" xfId="6" applyNumberFormat="1" applyFont="1" applyFill="1" applyBorder="1" applyAlignment="1">
      <alignment horizontal="right"/>
    </xf>
    <xf numFmtId="180" fontId="9" fillId="2" borderId="20" xfId="6" applyNumberFormat="1" applyFont="1" applyFill="1" applyBorder="1" applyAlignment="1">
      <alignment horizontal="right" vertical="center"/>
    </xf>
    <xf numFmtId="180" fontId="9" fillId="2" borderId="16" xfId="6" applyNumberFormat="1" applyFont="1" applyFill="1" applyBorder="1" applyAlignment="1">
      <alignment horizontal="right"/>
    </xf>
    <xf numFmtId="180" fontId="9" fillId="2" borderId="8" xfId="4" applyNumberFormat="1" applyFont="1" applyFill="1" applyBorder="1" applyAlignment="1"/>
    <xf numFmtId="180" fontId="9" fillId="0" borderId="2" xfId="4" applyNumberFormat="1" applyFont="1" applyFill="1" applyBorder="1" applyAlignment="1"/>
    <xf numFmtId="180" fontId="9" fillId="0" borderId="16" xfId="4" applyNumberFormat="1" applyFont="1" applyFill="1" applyBorder="1" applyAlignment="1"/>
    <xf numFmtId="180" fontId="9" fillId="0" borderId="13" xfId="4" applyNumberFormat="1" applyFont="1" applyFill="1" applyBorder="1" applyAlignment="1"/>
    <xf numFmtId="180" fontId="9" fillId="0" borderId="16" xfId="4" applyNumberFormat="1" applyFont="1" applyFill="1" applyBorder="1" applyAlignment="1">
      <alignment horizontal="right"/>
    </xf>
    <xf numFmtId="180" fontId="9" fillId="0" borderId="20" xfId="4" applyNumberFormat="1" applyFont="1" applyFill="1" applyBorder="1" applyAlignment="1">
      <alignment horizontal="center"/>
    </xf>
    <xf numFmtId="180" fontId="9" fillId="0" borderId="16" xfId="4" applyNumberFormat="1" applyFont="1" applyFill="1" applyBorder="1" applyAlignment="1">
      <alignment horizontal="center"/>
    </xf>
    <xf numFmtId="180" fontId="9" fillId="0" borderId="13" xfId="4" applyNumberFormat="1" applyFont="1" applyFill="1" applyBorder="1" applyAlignment="1">
      <alignment horizontal="center"/>
    </xf>
    <xf numFmtId="180" fontId="9" fillId="0" borderId="8" xfId="4" applyNumberFormat="1" applyFont="1" applyFill="1" applyBorder="1" applyAlignment="1">
      <alignment horizontal="center"/>
    </xf>
    <xf numFmtId="180" fontId="9" fillId="2" borderId="20" xfId="6" applyNumberFormat="1" applyFont="1" applyFill="1" applyBorder="1" applyAlignment="1">
      <alignment horizontal="right"/>
    </xf>
    <xf numFmtId="0" fontId="9" fillId="2" borderId="2" xfId="9" applyFont="1" applyFill="1" applyBorder="1" applyAlignment="1">
      <alignment horizontal="left" indent="1"/>
    </xf>
    <xf numFmtId="0" fontId="9" fillId="2" borderId="16" xfId="9" applyFont="1" applyFill="1" applyBorder="1" applyAlignment="1">
      <alignment horizontal="left" indent="1"/>
    </xf>
    <xf numFmtId="183" fontId="9" fillId="2" borderId="16" xfId="9" applyNumberFormat="1" applyFont="1" applyFill="1" applyBorder="1" applyAlignment="1">
      <alignment horizontal="right"/>
    </xf>
    <xf numFmtId="0" fontId="9" fillId="2" borderId="8" xfId="9" applyFont="1" applyFill="1" applyBorder="1" applyAlignment="1">
      <alignment horizontal="left" indent="1"/>
    </xf>
    <xf numFmtId="183" fontId="9" fillId="2" borderId="8" xfId="9" applyNumberFormat="1" applyFont="1" applyFill="1" applyBorder="1" applyAlignment="1">
      <alignment horizontal="right"/>
    </xf>
    <xf numFmtId="183" fontId="9" fillId="2" borderId="2" xfId="10" applyNumberFormat="1" applyFont="1" applyFill="1" applyBorder="1" applyAlignment="1">
      <alignment horizontal="right"/>
    </xf>
    <xf numFmtId="180" fontId="9" fillId="0" borderId="0" xfId="7" applyNumberFormat="1" applyFont="1"/>
    <xf numFmtId="49" fontId="9" fillId="0" borderId="19" xfId="3" applyNumberFormat="1" applyFont="1" applyFill="1" applyBorder="1" applyAlignment="1">
      <alignment horizontal="center" vertical="center"/>
    </xf>
    <xf numFmtId="0" fontId="9" fillId="0" borderId="13" xfId="3" applyFont="1" applyFill="1" applyBorder="1" applyAlignment="1">
      <alignment shrinkToFit="1"/>
    </xf>
    <xf numFmtId="179" fontId="9" fillId="0" borderId="20" xfId="4" applyNumberFormat="1" applyFont="1" applyFill="1" applyBorder="1" applyAlignment="1">
      <alignment horizontal="right" vertical="center"/>
    </xf>
    <xf numFmtId="0" fontId="9" fillId="0" borderId="20" xfId="3" applyFont="1" applyFill="1" applyBorder="1" applyAlignment="1">
      <alignment horizontal="center" shrinkToFit="1"/>
    </xf>
    <xf numFmtId="0" fontId="9" fillId="0" borderId="14" xfId="4" applyNumberFormat="1" applyFont="1" applyFill="1" applyBorder="1" applyAlignment="1">
      <alignment shrinkToFit="1"/>
    </xf>
    <xf numFmtId="49" fontId="9" fillId="0" borderId="15" xfId="3" applyNumberFormat="1" applyFont="1" applyFill="1" applyBorder="1" applyAlignment="1">
      <alignment horizontal="center" vertical="center"/>
    </xf>
    <xf numFmtId="0" fontId="9" fillId="0" borderId="16" xfId="3" applyFont="1" applyFill="1" applyBorder="1" applyAlignment="1">
      <alignment shrinkToFit="1"/>
    </xf>
    <xf numFmtId="0" fontId="9" fillId="0" borderId="16" xfId="3" applyFont="1" applyFill="1" applyBorder="1" applyAlignment="1">
      <alignment horizontal="left" shrinkToFit="1"/>
    </xf>
    <xf numFmtId="0" fontId="9" fillId="0" borderId="16" xfId="3" applyFont="1" applyFill="1" applyBorder="1" applyAlignment="1">
      <alignment horizontal="center" shrinkToFit="1"/>
    </xf>
    <xf numFmtId="0" fontId="9" fillId="0" borderId="17" xfId="4" applyNumberFormat="1" applyFont="1" applyFill="1" applyBorder="1" applyAlignment="1">
      <alignment shrinkToFit="1"/>
    </xf>
    <xf numFmtId="177" fontId="9" fillId="0" borderId="13" xfId="8" applyNumberFormat="1" applyFont="1" applyBorder="1"/>
    <xf numFmtId="177" fontId="9" fillId="0" borderId="8" xfId="8" applyNumberFormat="1" applyFont="1" applyBorder="1"/>
    <xf numFmtId="49" fontId="9" fillId="0" borderId="19" xfId="3" applyNumberFormat="1" applyFont="1" applyFill="1" applyBorder="1" applyAlignment="1">
      <alignment horizontal="center"/>
    </xf>
    <xf numFmtId="0" fontId="9" fillId="0" borderId="20" xfId="3" applyFont="1" applyFill="1" applyBorder="1" applyAlignment="1">
      <alignment shrinkToFit="1"/>
    </xf>
    <xf numFmtId="0" fontId="13" fillId="0" borderId="14" xfId="4" applyNumberFormat="1" applyFont="1" applyFill="1" applyBorder="1" applyAlignment="1">
      <alignment shrinkToFit="1"/>
    </xf>
    <xf numFmtId="0" fontId="9" fillId="0" borderId="0" xfId="3" applyFont="1" applyFill="1"/>
    <xf numFmtId="178" fontId="9" fillId="0" borderId="23" xfId="4" applyFont="1" applyFill="1" applyBorder="1" applyAlignment="1"/>
    <xf numFmtId="178" fontId="9" fillId="0" borderId="20" xfId="4" applyFont="1" applyFill="1" applyBorder="1" applyAlignment="1"/>
    <xf numFmtId="0" fontId="12" fillId="0" borderId="13" xfId="3" applyFont="1" applyFill="1" applyBorder="1" applyAlignment="1">
      <alignment shrinkToFit="1"/>
    </xf>
    <xf numFmtId="178" fontId="12" fillId="0" borderId="13" xfId="4" applyFont="1" applyFill="1" applyBorder="1" applyAlignment="1">
      <alignment wrapText="1"/>
    </xf>
    <xf numFmtId="0" fontId="12" fillId="0" borderId="13" xfId="3" applyFont="1" applyFill="1" applyBorder="1" applyAlignment="1">
      <alignment horizontal="left" shrinkToFit="1"/>
    </xf>
    <xf numFmtId="0" fontId="12" fillId="0" borderId="13" xfId="3" applyFont="1" applyFill="1" applyBorder="1" applyAlignment="1">
      <alignment horizontal="left"/>
    </xf>
    <xf numFmtId="178" fontId="12" fillId="0" borderId="14" xfId="4" applyFont="1" applyFill="1" applyBorder="1" applyAlignment="1">
      <alignment wrapText="1"/>
    </xf>
    <xf numFmtId="182" fontId="9" fillId="0" borderId="0" xfId="6" applyNumberFormat="1" applyFont="1" applyFill="1" applyBorder="1"/>
    <xf numFmtId="178" fontId="9" fillId="0" borderId="0" xfId="6" applyFont="1" applyFill="1" applyBorder="1"/>
    <xf numFmtId="0" fontId="9" fillId="0" borderId="0" xfId="7" applyFont="1" applyFill="1"/>
    <xf numFmtId="49" fontId="9" fillId="0" borderId="15" xfId="3" applyNumberFormat="1" applyFont="1" applyFill="1" applyBorder="1" applyAlignment="1">
      <alignment horizontal="center"/>
    </xf>
    <xf numFmtId="183" fontId="13" fillId="0" borderId="22" xfId="4" applyNumberFormat="1" applyFont="1" applyFill="1" applyBorder="1" applyAlignment="1">
      <alignment shrinkToFit="1"/>
    </xf>
    <xf numFmtId="178" fontId="9" fillId="0" borderId="18" xfId="4" applyFont="1" applyFill="1" applyBorder="1" applyAlignment="1"/>
    <xf numFmtId="178" fontId="9" fillId="0" borderId="16" xfId="4" applyFont="1" applyFill="1" applyBorder="1" applyAlignment="1"/>
    <xf numFmtId="0" fontId="12" fillId="0" borderId="16" xfId="3" applyFont="1" applyFill="1" applyBorder="1" applyAlignment="1">
      <alignment shrinkToFit="1"/>
    </xf>
    <xf numFmtId="178" fontId="12" fillId="0" borderId="16" xfId="4" applyFont="1" applyFill="1" applyBorder="1" applyAlignment="1">
      <alignment wrapText="1"/>
    </xf>
    <xf numFmtId="0" fontId="12" fillId="0" borderId="16" xfId="3" applyFont="1" applyFill="1" applyBorder="1" applyAlignment="1">
      <alignment horizontal="left" shrinkToFit="1"/>
    </xf>
    <xf numFmtId="0" fontId="12" fillId="0" borderId="16" xfId="3" applyFont="1" applyFill="1" applyBorder="1" applyAlignment="1">
      <alignment horizontal="left"/>
    </xf>
    <xf numFmtId="178" fontId="12" fillId="0" borderId="17" xfId="4" applyFont="1" applyFill="1" applyBorder="1" applyAlignment="1">
      <alignment wrapText="1"/>
    </xf>
    <xf numFmtId="178" fontId="9" fillId="0" borderId="12" xfId="4" applyFont="1" applyFill="1" applyBorder="1" applyAlignment="1"/>
    <xf numFmtId="178" fontId="9" fillId="0" borderId="13" xfId="4" applyFont="1" applyFill="1" applyBorder="1" applyAlignment="1"/>
    <xf numFmtId="177" fontId="13" fillId="0" borderId="17" xfId="4" applyNumberFormat="1" applyFont="1" applyFill="1" applyBorder="1" applyAlignment="1">
      <alignment shrinkToFit="1"/>
    </xf>
    <xf numFmtId="177" fontId="13" fillId="0" borderId="10" xfId="8" applyNumberFormat="1" applyFont="1" applyFill="1" applyBorder="1"/>
    <xf numFmtId="0" fontId="9" fillId="0" borderId="13" xfId="3" applyFont="1" applyFill="1" applyBorder="1" applyAlignment="1">
      <alignment vertical="center" shrinkToFit="1"/>
    </xf>
    <xf numFmtId="40" fontId="9" fillId="0" borderId="12" xfId="4" applyNumberFormat="1" applyFont="1" applyFill="1" applyBorder="1" applyAlignment="1"/>
    <xf numFmtId="178" fontId="9" fillId="0" borderId="13" xfId="4" applyFont="1" applyFill="1" applyBorder="1" applyAlignment="1">
      <alignment wrapText="1"/>
    </xf>
    <xf numFmtId="0" fontId="9" fillId="0" borderId="13" xfId="3" applyFont="1" applyFill="1" applyBorder="1" applyAlignment="1">
      <alignment horizontal="left" shrinkToFit="1"/>
    </xf>
    <xf numFmtId="180" fontId="9" fillId="0" borderId="13" xfId="3" applyNumberFormat="1" applyFont="1" applyFill="1" applyBorder="1" applyAlignment="1">
      <alignment horizontal="left"/>
    </xf>
    <xf numFmtId="0" fontId="9" fillId="0" borderId="13" xfId="3" applyFont="1" applyFill="1" applyBorder="1" applyAlignment="1">
      <alignment horizontal="left"/>
    </xf>
    <xf numFmtId="178" fontId="9" fillId="0" borderId="14" xfId="4" applyFont="1" applyFill="1" applyBorder="1" applyAlignment="1">
      <alignment wrapText="1"/>
    </xf>
    <xf numFmtId="0" fontId="9" fillId="0" borderId="16" xfId="3" applyFont="1" applyFill="1" applyBorder="1" applyAlignment="1">
      <alignment vertical="center" shrinkToFit="1"/>
    </xf>
    <xf numFmtId="40" fontId="9" fillId="0" borderId="18" xfId="4" applyNumberFormat="1" applyFont="1" applyFill="1" applyBorder="1" applyAlignment="1"/>
    <xf numFmtId="178" fontId="9" fillId="0" borderId="16" xfId="4" applyFont="1" applyFill="1" applyBorder="1" applyAlignment="1">
      <alignment wrapText="1"/>
    </xf>
    <xf numFmtId="180" fontId="9" fillId="0" borderId="16" xfId="3" applyNumberFormat="1" applyFont="1" applyFill="1" applyBorder="1" applyAlignment="1">
      <alignment horizontal="left"/>
    </xf>
    <xf numFmtId="0" fontId="9" fillId="0" borderId="16" xfId="3" applyFont="1" applyFill="1" applyBorder="1" applyAlignment="1">
      <alignment horizontal="left"/>
    </xf>
    <xf numFmtId="178" fontId="9" fillId="0" borderId="17" xfId="4" applyFont="1" applyFill="1" applyBorder="1" applyAlignment="1">
      <alignment wrapText="1"/>
    </xf>
    <xf numFmtId="179" fontId="9" fillId="0" borderId="16" xfId="4" applyNumberFormat="1" applyFont="1" applyFill="1" applyBorder="1" applyAlignment="1">
      <alignment horizontal="right"/>
    </xf>
    <xf numFmtId="177" fontId="9" fillId="0" borderId="20" xfId="4" applyNumberFormat="1" applyFont="1" applyFill="1" applyBorder="1" applyAlignment="1">
      <alignment horizontal="right"/>
    </xf>
    <xf numFmtId="179" fontId="9" fillId="0" borderId="13" xfId="4" applyNumberFormat="1" applyFont="1" applyFill="1" applyBorder="1" applyAlignment="1">
      <alignment horizontal="right"/>
    </xf>
    <xf numFmtId="0" fontId="9" fillId="0" borderId="12" xfId="3" applyFont="1" applyFill="1" applyBorder="1" applyAlignment="1">
      <alignment horizontal="center" shrinkToFit="1"/>
    </xf>
    <xf numFmtId="0" fontId="9" fillId="0" borderId="14" xfId="8" applyFont="1" applyFill="1" applyBorder="1"/>
    <xf numFmtId="0" fontId="9" fillId="0" borderId="0" xfId="8" applyFont="1" applyFill="1"/>
    <xf numFmtId="0" fontId="9" fillId="0" borderId="13" xfId="8" applyFont="1" applyFill="1" applyBorder="1" applyAlignment="1">
      <alignment vertical="center" shrinkToFit="1"/>
    </xf>
    <xf numFmtId="178" fontId="9" fillId="0" borderId="13" xfId="6" applyFont="1" applyFill="1" applyBorder="1" applyAlignment="1">
      <alignment vertical="center" wrapText="1"/>
    </xf>
    <xf numFmtId="0" fontId="9" fillId="0" borderId="13" xfId="8" applyFont="1" applyFill="1" applyBorder="1" applyAlignment="1">
      <alignment horizontal="left" vertical="center" shrinkToFit="1"/>
    </xf>
    <xf numFmtId="180" fontId="9" fillId="0" borderId="13" xfId="8" applyNumberFormat="1" applyFont="1" applyFill="1" applyBorder="1" applyAlignment="1">
      <alignment horizontal="left" vertical="center"/>
    </xf>
    <xf numFmtId="178" fontId="9" fillId="0" borderId="13" xfId="6" applyFont="1" applyFill="1" applyBorder="1" applyAlignment="1">
      <alignment wrapText="1"/>
    </xf>
    <xf numFmtId="0" fontId="9" fillId="0" borderId="13" xfId="8" applyFont="1" applyFill="1" applyBorder="1" applyAlignment="1">
      <alignment horizontal="left"/>
    </xf>
    <xf numFmtId="178" fontId="9" fillId="0" borderId="14" xfId="6" applyFont="1" applyFill="1" applyBorder="1" applyAlignment="1">
      <alignment wrapText="1"/>
    </xf>
    <xf numFmtId="0" fontId="9" fillId="0" borderId="16" xfId="8" applyFont="1" applyFill="1" applyBorder="1" applyAlignment="1">
      <alignment vertical="center" shrinkToFit="1"/>
    </xf>
    <xf numFmtId="178" fontId="9" fillId="0" borderId="16" xfId="6" applyFont="1" applyFill="1" applyBorder="1" applyAlignment="1">
      <alignment vertical="center" wrapText="1"/>
    </xf>
    <xf numFmtId="0" fontId="9" fillId="0" borderId="16" xfId="8" applyFont="1" applyFill="1" applyBorder="1" applyAlignment="1">
      <alignment horizontal="left" vertical="center" shrinkToFit="1"/>
    </xf>
    <xf numFmtId="180" fontId="9" fillId="0" borderId="16" xfId="8" applyNumberFormat="1" applyFont="1" applyFill="1" applyBorder="1" applyAlignment="1">
      <alignment horizontal="left" vertical="center"/>
    </xf>
    <xf numFmtId="0" fontId="9" fillId="0" borderId="16" xfId="8" applyFont="1" applyFill="1" applyBorder="1" applyAlignment="1">
      <alignment horizontal="left" vertical="center"/>
    </xf>
    <xf numFmtId="178" fontId="9" fillId="0" borderId="17" xfId="6" applyFont="1" applyFill="1" applyBorder="1" applyAlignment="1">
      <alignment vertical="center" wrapText="1"/>
    </xf>
    <xf numFmtId="0" fontId="9" fillId="0" borderId="22" xfId="4" applyNumberFormat="1" applyFont="1" applyFill="1" applyBorder="1" applyAlignment="1">
      <alignment shrinkToFit="1"/>
    </xf>
    <xf numFmtId="178" fontId="9" fillId="0" borderId="20" xfId="4" applyFont="1" applyFill="1" applyBorder="1" applyAlignment="1">
      <alignment wrapText="1"/>
    </xf>
    <xf numFmtId="0" fontId="9" fillId="0" borderId="20" xfId="3" applyFont="1" applyFill="1" applyBorder="1" applyAlignment="1">
      <alignment horizontal="left" shrinkToFit="1"/>
    </xf>
    <xf numFmtId="180" fontId="9" fillId="0" borderId="20" xfId="3" applyNumberFormat="1" applyFont="1" applyFill="1" applyBorder="1" applyAlignment="1">
      <alignment horizontal="left"/>
    </xf>
    <xf numFmtId="0" fontId="9" fillId="0" borderId="20" xfId="8" applyFont="1" applyFill="1" applyBorder="1" applyAlignment="1">
      <alignment horizontal="left"/>
    </xf>
    <xf numFmtId="178" fontId="9" fillId="0" borderId="22" xfId="6" applyFont="1" applyFill="1" applyBorder="1" applyAlignment="1">
      <alignment wrapText="1"/>
    </xf>
    <xf numFmtId="178" fontId="9" fillId="0" borderId="16" xfId="4" applyFont="1" applyFill="1" applyBorder="1" applyAlignment="1">
      <alignment vertical="center" wrapText="1"/>
    </xf>
    <xf numFmtId="0" fontId="9" fillId="0" borderId="16" xfId="3" applyFont="1" applyFill="1" applyBorder="1" applyAlignment="1">
      <alignment horizontal="left" vertical="center" shrinkToFit="1"/>
    </xf>
    <xf numFmtId="180" fontId="9" fillId="0" borderId="16" xfId="3" applyNumberFormat="1" applyFont="1" applyFill="1" applyBorder="1" applyAlignment="1">
      <alignment horizontal="left" vertical="center"/>
    </xf>
    <xf numFmtId="0" fontId="13" fillId="0" borderId="14" xfId="8" applyFont="1" applyFill="1" applyBorder="1" applyAlignment="1">
      <alignment vertical="center"/>
    </xf>
    <xf numFmtId="180" fontId="9" fillId="2" borderId="8" xfId="10" applyNumberFormat="1" applyFont="1" applyFill="1" applyBorder="1" applyAlignment="1">
      <alignment horizontal="right"/>
    </xf>
    <xf numFmtId="180" fontId="9" fillId="2" borderId="16" xfId="10" applyNumberFormat="1" applyFont="1" applyFill="1" applyBorder="1" applyAlignment="1">
      <alignment horizontal="right"/>
    </xf>
    <xf numFmtId="0" fontId="18" fillId="2" borderId="16" xfId="18" applyFill="1" applyBorder="1" applyAlignment="1">
      <alignment horizontal="left" shrinkToFit="1"/>
    </xf>
    <xf numFmtId="0" fontId="9" fillId="2" borderId="22" xfId="8" applyFont="1" applyFill="1" applyBorder="1" applyAlignment="1">
      <alignment vertical="center" shrinkToFit="1"/>
    </xf>
    <xf numFmtId="180" fontId="9" fillId="2" borderId="13" xfId="4" applyNumberFormat="1" applyFont="1" applyFill="1" applyBorder="1" applyAlignment="1">
      <alignment horizontal="right"/>
    </xf>
    <xf numFmtId="180" fontId="9" fillId="2" borderId="13" xfId="4" applyNumberFormat="1" applyFont="1" applyFill="1" applyBorder="1" applyAlignment="1">
      <alignment horizontal="right" vertical="center"/>
    </xf>
    <xf numFmtId="180" fontId="9" fillId="2" borderId="20" xfId="4" applyNumberFormat="1" applyFont="1" applyFill="1" applyBorder="1" applyAlignment="1">
      <alignment horizontal="right"/>
    </xf>
    <xf numFmtId="180" fontId="9" fillId="2" borderId="8" xfId="4" applyNumberFormat="1" applyFont="1" applyFill="1" applyBorder="1" applyAlignment="1">
      <alignment horizontal="right"/>
    </xf>
    <xf numFmtId="180" fontId="9" fillId="2" borderId="2" xfId="4" applyNumberFormat="1" applyFont="1" applyFill="1" applyBorder="1" applyAlignment="1">
      <alignment horizontal="right" vertical="center"/>
    </xf>
    <xf numFmtId="180" fontId="9" fillId="2" borderId="13" xfId="9" applyNumberFormat="1" applyFont="1" applyFill="1" applyBorder="1" applyAlignment="1">
      <alignment horizontal="right"/>
    </xf>
    <xf numFmtId="180" fontId="9" fillId="2" borderId="2" xfId="9" applyNumberFormat="1" applyFont="1" applyFill="1" applyBorder="1" applyAlignment="1">
      <alignment horizontal="right"/>
    </xf>
    <xf numFmtId="180" fontId="9" fillId="2" borderId="20" xfId="9" applyNumberFormat="1" applyFont="1" applyFill="1" applyBorder="1" applyAlignment="1">
      <alignment horizontal="right"/>
    </xf>
    <xf numFmtId="180" fontId="9" fillId="2" borderId="20" xfId="10" applyNumberFormat="1" applyFont="1" applyFill="1" applyBorder="1" applyAlignment="1">
      <alignment horizontal="right"/>
    </xf>
    <xf numFmtId="0" fontId="13" fillId="2" borderId="20" xfId="3" applyFont="1" applyFill="1" applyBorder="1" applyAlignment="1">
      <alignment shrinkToFit="1"/>
    </xf>
    <xf numFmtId="179" fontId="13" fillId="2" borderId="20" xfId="4" applyNumberFormat="1" applyFont="1" applyFill="1" applyBorder="1" applyAlignment="1">
      <alignment horizontal="right" vertical="center"/>
    </xf>
    <xf numFmtId="0" fontId="13" fillId="2" borderId="20" xfId="3" applyFont="1" applyFill="1" applyBorder="1" applyAlignment="1">
      <alignment horizontal="center" shrinkToFit="1"/>
    </xf>
    <xf numFmtId="49" fontId="9" fillId="2" borderId="15" xfId="3" applyNumberFormat="1" applyFont="1" applyFill="1" applyBorder="1" applyAlignment="1">
      <alignment horizontal="center"/>
    </xf>
    <xf numFmtId="0" fontId="17" fillId="0" borderId="28" xfId="13" applyFont="1" applyBorder="1" applyAlignment="1">
      <alignment horizontal="left"/>
    </xf>
    <xf numFmtId="0" fontId="17" fillId="0" borderId="0" xfId="13" applyFont="1" applyAlignment="1">
      <alignment horizontal="left"/>
    </xf>
    <xf numFmtId="0" fontId="17" fillId="0" borderId="25" xfId="13" applyFont="1" applyBorder="1" applyAlignment="1">
      <alignment horizontal="left"/>
    </xf>
    <xf numFmtId="0" fontId="17" fillId="0" borderId="11" xfId="13" applyFont="1" applyBorder="1" applyAlignment="1">
      <alignment horizontal="center"/>
    </xf>
    <xf numFmtId="0" fontId="17" fillId="0" borderId="8" xfId="13" applyFont="1" applyBorder="1" applyAlignment="1">
      <alignment horizontal="center"/>
    </xf>
    <xf numFmtId="38" fontId="17" fillId="0" borderId="28" xfId="14" applyFont="1" applyBorder="1" applyAlignment="1">
      <alignment horizontal="left" wrapText="1"/>
    </xf>
    <xf numFmtId="38" fontId="17" fillId="0" borderId="0" xfId="14" applyFont="1" applyBorder="1" applyAlignment="1">
      <alignment horizontal="left" wrapText="1"/>
    </xf>
    <xf numFmtId="38" fontId="17" fillId="0" borderId="25" xfId="14" applyFont="1" applyBorder="1" applyAlignment="1">
      <alignment horizontal="left" wrapText="1"/>
    </xf>
    <xf numFmtId="0" fontId="17" fillId="0" borderId="30" xfId="13" applyFont="1" applyBorder="1" applyAlignment="1">
      <alignment horizontal="distributed" vertical="center"/>
    </xf>
    <xf numFmtId="58" fontId="17" fillId="0" borderId="30" xfId="13" applyNumberFormat="1" applyFont="1" applyBorder="1" applyAlignment="1">
      <alignment horizontal="center" vertical="center"/>
    </xf>
    <xf numFmtId="0" fontId="17" fillId="0" borderId="30" xfId="13" applyFont="1" applyBorder="1" applyAlignment="1">
      <alignment horizontal="center" vertical="center"/>
    </xf>
    <xf numFmtId="0" fontId="17" fillId="0" borderId="31" xfId="13" applyFont="1" applyBorder="1" applyAlignment="1">
      <alignment horizontal="center" vertical="center"/>
    </xf>
    <xf numFmtId="0" fontId="17" fillId="0" borderId="12" xfId="13" applyFont="1" applyBorder="1" applyAlignment="1">
      <alignment horizontal="center" vertical="center"/>
    </xf>
    <xf numFmtId="0" fontId="17" fillId="0" borderId="39" xfId="13" applyFont="1" applyBorder="1" applyAlignment="1">
      <alignment horizontal="center" vertical="center"/>
    </xf>
    <xf numFmtId="0" fontId="17" fillId="0" borderId="23" xfId="13" applyFont="1" applyBorder="1" applyAlignment="1">
      <alignment horizontal="center" vertical="center"/>
    </xf>
    <xf numFmtId="0" fontId="17" fillId="0" borderId="0" xfId="13" applyFont="1" applyAlignment="1">
      <alignment horizontal="center" vertical="center"/>
    </xf>
    <xf numFmtId="0" fontId="17" fillId="0" borderId="9" xfId="13" applyFont="1" applyBorder="1" applyAlignment="1">
      <alignment horizontal="center" vertical="center"/>
    </xf>
    <xf numFmtId="0" fontId="17" fillId="0" borderId="32" xfId="13" applyFont="1" applyBorder="1" applyAlignment="1">
      <alignment horizontal="center" vertical="center"/>
    </xf>
    <xf numFmtId="0" fontId="17" fillId="0" borderId="40" xfId="13" applyFont="1" applyBorder="1" applyAlignment="1">
      <alignment horizontal="center" vertical="center"/>
    </xf>
    <xf numFmtId="0" fontId="17" fillId="0" borderId="42" xfId="13" applyFont="1" applyBorder="1" applyAlignment="1">
      <alignment horizontal="center" vertical="center"/>
    </xf>
    <xf numFmtId="0" fontId="17" fillId="0" borderId="43" xfId="13" applyFont="1" applyBorder="1" applyAlignment="1">
      <alignment horizontal="center" vertical="center"/>
    </xf>
    <xf numFmtId="0" fontId="15" fillId="0" borderId="45" xfId="13" applyFont="1" applyBorder="1" applyAlignment="1">
      <alignment horizontal="left" vertical="center"/>
    </xf>
    <xf numFmtId="0" fontId="15" fillId="0" borderId="30" xfId="13" applyFont="1" applyBorder="1" applyAlignment="1">
      <alignment horizontal="left" vertical="center"/>
    </xf>
    <xf numFmtId="0" fontId="15" fillId="0" borderId="31" xfId="13" applyFont="1" applyBorder="1" applyAlignment="1">
      <alignment horizontal="left" vertical="center"/>
    </xf>
    <xf numFmtId="0" fontId="15" fillId="0" borderId="36" xfId="13" applyFont="1" applyBorder="1" applyAlignment="1">
      <alignment horizontal="center" vertical="center"/>
    </xf>
    <xf numFmtId="0" fontId="15" fillId="0" borderId="30" xfId="13" applyFont="1" applyBorder="1" applyAlignment="1">
      <alignment horizontal="center" vertical="center"/>
    </xf>
    <xf numFmtId="0" fontId="17" fillId="0" borderId="19" xfId="13" applyFont="1" applyBorder="1" applyAlignment="1">
      <alignment horizontal="center"/>
    </xf>
    <xf numFmtId="0" fontId="17" fillId="0" borderId="13" xfId="13" applyFont="1" applyBorder="1" applyAlignment="1">
      <alignment horizontal="center"/>
    </xf>
    <xf numFmtId="49" fontId="17" fillId="0" borderId="30" xfId="13" applyNumberFormat="1" applyFont="1" applyBorder="1" applyAlignment="1">
      <alignment horizontal="center" vertical="center"/>
    </xf>
    <xf numFmtId="49" fontId="17" fillId="0" borderId="31" xfId="13" applyNumberFormat="1" applyFont="1" applyBorder="1" applyAlignment="1">
      <alignment horizontal="center" vertical="center"/>
    </xf>
    <xf numFmtId="0" fontId="17" fillId="0" borderId="34" xfId="13" applyFont="1" applyBorder="1" applyAlignment="1">
      <alignment horizontal="distributed" vertical="distributed"/>
    </xf>
    <xf numFmtId="0" fontId="17" fillId="0" borderId="30" xfId="13" applyFont="1" applyBorder="1" applyAlignment="1">
      <alignment horizontal="distributed" vertical="distributed"/>
    </xf>
    <xf numFmtId="0" fontId="17" fillId="0" borderId="34" xfId="13" applyFont="1" applyBorder="1" applyAlignment="1">
      <alignment horizontal="center"/>
    </xf>
    <xf numFmtId="0" fontId="17" fillId="0" borderId="30" xfId="13" applyFont="1" applyBorder="1" applyAlignment="1">
      <alignment horizontal="center"/>
    </xf>
    <xf numFmtId="0" fontId="16" fillId="0" borderId="34" xfId="13" applyFont="1" applyBorder="1" applyAlignment="1">
      <alignment horizontal="center"/>
    </xf>
    <xf numFmtId="0" fontId="16" fillId="0" borderId="35" xfId="13" applyFont="1" applyBorder="1" applyAlignment="1">
      <alignment horizontal="center"/>
    </xf>
    <xf numFmtId="0" fontId="16" fillId="0" borderId="30" xfId="13" applyFont="1" applyBorder="1" applyAlignment="1">
      <alignment horizontal="center"/>
    </xf>
    <xf numFmtId="0" fontId="16" fillId="0" borderId="31" xfId="13" applyFont="1" applyBorder="1" applyAlignment="1">
      <alignment horizontal="center"/>
    </xf>
    <xf numFmtId="0" fontId="17" fillId="0" borderId="37" xfId="13" applyFont="1" applyBorder="1" applyAlignment="1">
      <alignment horizontal="center" vertical="center" shrinkToFit="1"/>
    </xf>
    <xf numFmtId="0" fontId="17" fillId="0" borderId="29" xfId="13" applyFont="1" applyBorder="1" applyAlignment="1">
      <alignment horizontal="center" vertical="center" shrinkToFit="1"/>
    </xf>
    <xf numFmtId="0" fontId="15" fillId="0" borderId="29" xfId="13" applyFont="1" applyBorder="1" applyAlignment="1">
      <alignment horizontal="center" vertical="center"/>
    </xf>
    <xf numFmtId="0" fontId="15" fillId="0" borderId="38" xfId="13" applyFont="1" applyBorder="1" applyAlignment="1">
      <alignment horizontal="center" vertical="center"/>
    </xf>
    <xf numFmtId="0" fontId="17" fillId="0" borderId="44" xfId="13" applyFont="1" applyBorder="1" applyAlignment="1">
      <alignment horizontal="distributed" vertical="distributed"/>
    </xf>
    <xf numFmtId="0" fontId="17" fillId="0" borderId="45" xfId="13" applyFont="1" applyBorder="1" applyAlignment="1">
      <alignment horizontal="distributed" vertical="distributed"/>
    </xf>
    <xf numFmtId="177" fontId="8" fillId="2" borderId="2" xfId="4" applyNumberFormat="1" applyFont="1" applyFill="1" applyBorder="1" applyAlignment="1">
      <alignment horizontal="center" vertical="center"/>
    </xf>
    <xf numFmtId="177" fontId="8" fillId="2" borderId="8" xfId="4" applyNumberFormat="1" applyFont="1" applyFill="1" applyBorder="1" applyAlignment="1">
      <alignment horizontal="center" vertical="center"/>
    </xf>
    <xf numFmtId="0" fontId="8" fillId="2" borderId="1" xfId="3" applyFont="1" applyFill="1" applyBorder="1" applyAlignment="1">
      <alignment horizontal="right" vertical="center"/>
    </xf>
    <xf numFmtId="0" fontId="8" fillId="2" borderId="7" xfId="3" applyFont="1" applyFill="1" applyBorder="1" applyAlignment="1">
      <alignment horizontal="right" vertical="center"/>
    </xf>
    <xf numFmtId="0" fontId="8" fillId="2" borderId="2" xfId="3" applyFont="1" applyFill="1" applyBorder="1" applyAlignment="1">
      <alignment horizontal="center" vertical="center"/>
    </xf>
    <xf numFmtId="0" fontId="8" fillId="2" borderId="8" xfId="3" applyFont="1" applyFill="1" applyBorder="1" applyAlignment="1">
      <alignment horizontal="center" vertical="center"/>
    </xf>
    <xf numFmtId="179" fontId="8" fillId="2" borderId="2" xfId="4" applyNumberFormat="1" applyFont="1" applyFill="1" applyBorder="1" applyAlignment="1">
      <alignment horizontal="center" vertical="center"/>
    </xf>
    <xf numFmtId="179" fontId="8" fillId="2" borderId="8" xfId="4" applyNumberFormat="1" applyFont="1" applyFill="1" applyBorder="1" applyAlignment="1">
      <alignment horizontal="center" vertical="center"/>
    </xf>
    <xf numFmtId="178" fontId="8" fillId="2" borderId="3" xfId="4" applyFont="1" applyFill="1" applyBorder="1" applyAlignment="1">
      <alignment horizontal="center" vertical="center"/>
    </xf>
    <xf numFmtId="178" fontId="8" fillId="2" borderId="9" xfId="4" applyFont="1" applyFill="1" applyBorder="1" applyAlignment="1">
      <alignment horizontal="center" vertical="center"/>
    </xf>
    <xf numFmtId="0" fontId="9" fillId="6" borderId="2" xfId="3" applyFont="1" applyFill="1" applyBorder="1" applyAlignment="1">
      <alignment horizontal="center" vertical="center" wrapText="1"/>
    </xf>
    <xf numFmtId="0" fontId="9" fillId="6" borderId="8" xfId="3" applyFont="1" applyFill="1" applyBorder="1" applyAlignment="1">
      <alignment horizontal="center" vertical="center" wrapText="1"/>
    </xf>
    <xf numFmtId="178" fontId="9" fillId="6" borderId="4" xfId="4" applyFont="1" applyFill="1" applyBorder="1" applyAlignment="1">
      <alignment horizontal="center" vertical="center" wrapText="1"/>
    </xf>
    <xf numFmtId="178" fontId="9" fillId="6" borderId="10" xfId="4" applyFont="1" applyFill="1" applyBorder="1" applyAlignment="1">
      <alignment horizontal="center" vertical="center" wrapText="1"/>
    </xf>
    <xf numFmtId="0" fontId="9" fillId="2" borderId="19" xfId="3" applyFont="1" applyFill="1" applyBorder="1" applyAlignment="1">
      <alignment horizontal="center"/>
    </xf>
    <xf numFmtId="0" fontId="9" fillId="2" borderId="15" xfId="3" applyFont="1" applyFill="1" applyBorder="1" applyAlignment="1">
      <alignment horizontal="center"/>
    </xf>
    <xf numFmtId="0" fontId="9" fillId="2" borderId="11" xfId="3" applyFont="1" applyFill="1" applyBorder="1" applyAlignment="1">
      <alignment horizontal="center"/>
    </xf>
    <xf numFmtId="0" fontId="9" fillId="3" borderId="6" xfId="3" applyFont="1" applyFill="1" applyBorder="1" applyAlignment="1">
      <alignment horizontal="center" vertical="center" wrapText="1"/>
    </xf>
    <xf numFmtId="0" fontId="9" fillId="3" borderId="11" xfId="3" applyFont="1" applyFill="1" applyBorder="1" applyAlignment="1">
      <alignment horizontal="center" vertical="center" wrapText="1"/>
    </xf>
    <xf numFmtId="178" fontId="9" fillId="3" borderId="2" xfId="4" applyFont="1" applyFill="1" applyBorder="1" applyAlignment="1">
      <alignment horizontal="center" vertical="center" wrapText="1"/>
    </xf>
    <xf numFmtId="178" fontId="9" fillId="3" borderId="8" xfId="4" applyFont="1" applyFill="1" applyBorder="1" applyAlignment="1">
      <alignment horizontal="center" vertical="center" wrapText="1"/>
    </xf>
    <xf numFmtId="0" fontId="9" fillId="4" borderId="2" xfId="3" applyFont="1" applyFill="1" applyBorder="1" applyAlignment="1">
      <alignment horizontal="center" vertical="center" wrapText="1"/>
    </xf>
    <xf numFmtId="0" fontId="9" fillId="4" borderId="8" xfId="3" applyFont="1" applyFill="1" applyBorder="1" applyAlignment="1">
      <alignment horizontal="center" vertical="center" wrapText="1"/>
    </xf>
    <xf numFmtId="178" fontId="9" fillId="4" borderId="2" xfId="4" applyFont="1" applyFill="1" applyBorder="1" applyAlignment="1">
      <alignment horizontal="center" vertical="center" wrapText="1"/>
    </xf>
    <xf numFmtId="178" fontId="9" fillId="4" borderId="8" xfId="4" applyFont="1" applyFill="1" applyBorder="1" applyAlignment="1">
      <alignment horizontal="center" vertical="center" wrapText="1"/>
    </xf>
    <xf numFmtId="0" fontId="9" fillId="5" borderId="2" xfId="3" applyFont="1" applyFill="1" applyBorder="1" applyAlignment="1">
      <alignment horizontal="center" vertical="center" wrapText="1"/>
    </xf>
    <xf numFmtId="0" fontId="9" fillId="5" borderId="8" xfId="3" applyFont="1" applyFill="1" applyBorder="1" applyAlignment="1">
      <alignment horizontal="center" vertical="center" wrapText="1"/>
    </xf>
    <xf numFmtId="178" fontId="9" fillId="5" borderId="2" xfId="4" applyFont="1" applyFill="1" applyBorder="1" applyAlignment="1">
      <alignment horizontal="center" vertical="center" wrapText="1"/>
    </xf>
    <xf numFmtId="178" fontId="9" fillId="5" borderId="8" xfId="4" applyFont="1" applyFill="1" applyBorder="1" applyAlignment="1">
      <alignment horizontal="center" vertical="center" wrapText="1"/>
    </xf>
    <xf numFmtId="177" fontId="8" fillId="2" borderId="3" xfId="4" applyNumberFormat="1" applyFont="1" applyFill="1" applyBorder="1" applyAlignment="1">
      <alignment horizontal="center" vertical="center"/>
    </xf>
    <xf numFmtId="177" fontId="8" fillId="2" borderId="9" xfId="4" applyNumberFormat="1" applyFont="1" applyFill="1" applyBorder="1" applyAlignment="1">
      <alignment horizontal="center" vertical="center"/>
    </xf>
    <xf numFmtId="0" fontId="8" fillId="2" borderId="4" xfId="3" applyFont="1" applyFill="1" applyBorder="1" applyAlignment="1">
      <alignment horizontal="center" vertical="center"/>
    </xf>
    <xf numFmtId="0" fontId="8" fillId="2" borderId="10" xfId="3" applyFont="1" applyFill="1" applyBorder="1" applyAlignment="1">
      <alignment horizontal="center" vertical="center"/>
    </xf>
    <xf numFmtId="0" fontId="9" fillId="0" borderId="5" xfId="4" applyNumberFormat="1" applyFont="1" applyFill="1" applyBorder="1" applyAlignment="1">
      <alignment horizontal="center"/>
    </xf>
    <xf numFmtId="40" fontId="9" fillId="0" borderId="2" xfId="4" applyNumberFormat="1" applyFont="1" applyFill="1" applyBorder="1" applyAlignment="1">
      <alignment horizontal="center" vertical="center" wrapText="1" shrinkToFit="1"/>
    </xf>
    <xf numFmtId="40" fontId="9" fillId="0" borderId="8" xfId="4" applyNumberFormat="1" applyFont="1" applyFill="1" applyBorder="1" applyAlignment="1">
      <alignment horizontal="center" vertical="center" shrinkToFit="1"/>
    </xf>
    <xf numFmtId="38" fontId="9" fillId="0" borderId="2" xfId="4" applyNumberFormat="1" applyFont="1" applyFill="1" applyBorder="1" applyAlignment="1">
      <alignment horizontal="center" vertical="center" shrinkToFit="1"/>
    </xf>
    <xf numFmtId="38" fontId="9" fillId="0" borderId="8" xfId="4" applyNumberFormat="1" applyFont="1" applyFill="1" applyBorder="1" applyAlignment="1">
      <alignment horizontal="center" vertical="center" shrinkToFit="1"/>
    </xf>
    <xf numFmtId="9" fontId="9" fillId="0" borderId="4" xfId="5" applyFont="1" applyFill="1" applyBorder="1" applyAlignment="1">
      <alignment horizontal="center" vertical="center" shrinkToFit="1"/>
    </xf>
    <xf numFmtId="9" fontId="9" fillId="0" borderId="10" xfId="5" applyFont="1" applyFill="1" applyBorder="1" applyAlignment="1">
      <alignment horizontal="center" vertical="center" shrinkToFit="1"/>
    </xf>
    <xf numFmtId="49" fontId="9" fillId="2" borderId="19" xfId="3" applyNumberFormat="1" applyFont="1" applyFill="1" applyBorder="1" applyAlignment="1">
      <alignment horizontal="center"/>
    </xf>
    <xf numFmtId="49" fontId="9" fillId="2" borderId="15" xfId="3" applyNumberFormat="1" applyFont="1" applyFill="1" applyBorder="1" applyAlignment="1">
      <alignment horizontal="center"/>
    </xf>
    <xf numFmtId="49" fontId="9" fillId="2" borderId="11" xfId="3" applyNumberFormat="1" applyFont="1" applyFill="1" applyBorder="1" applyAlignment="1">
      <alignment horizontal="center"/>
    </xf>
    <xf numFmtId="49" fontId="8" fillId="2" borderId="1" xfId="3" applyNumberFormat="1" applyFont="1" applyFill="1" applyBorder="1" applyAlignment="1">
      <alignment horizontal="center" vertical="center"/>
    </xf>
    <xf numFmtId="49" fontId="8" fillId="2" borderId="7" xfId="3" applyNumberFormat="1" applyFont="1" applyFill="1" applyBorder="1" applyAlignment="1">
      <alignment horizontal="center" vertical="center"/>
    </xf>
    <xf numFmtId="180" fontId="8" fillId="2" borderId="2" xfId="4" applyNumberFormat="1" applyFont="1" applyFill="1" applyBorder="1" applyAlignment="1">
      <alignment horizontal="center" vertical="center"/>
    </xf>
    <xf numFmtId="180" fontId="8" fillId="2" borderId="8" xfId="4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/>
    </xf>
  </cellXfs>
  <cellStyles count="19">
    <cellStyle name="パーセント 2" xfId="11"/>
    <cellStyle name="パーセント 3" xfId="17"/>
    <cellStyle name="パーセント 4" xfId="5"/>
    <cellStyle name="ハイパーリンク" xfId="18" builtinId="8"/>
    <cellStyle name="桁区切り" xfId="12" builtinId="6"/>
    <cellStyle name="桁区切り 10" xfId="6"/>
    <cellStyle name="桁区切り 2" xfId="14"/>
    <cellStyle name="桁区切り 2 2" xfId="15"/>
    <cellStyle name="桁区切り 2 3" xfId="10"/>
    <cellStyle name="桁区切り_KRC内訳設計書(建築雛型)" xfId="4"/>
    <cellStyle name="設計書" xfId="1"/>
    <cellStyle name="標準" xfId="0" builtinId="0"/>
    <cellStyle name="標準 14" xfId="8"/>
    <cellStyle name="標準 2" xfId="9"/>
    <cellStyle name="標準 3" xfId="13"/>
    <cellStyle name="標準 3 2" xfId="16"/>
    <cellStyle name="標準_KRC内訳設計書(建築雛型)" xfId="3"/>
    <cellStyle name="標準_tmp_output 2" xfId="7"/>
    <cellStyle name="未定義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1940718</xdr:colOff>
      <xdr:row>45</xdr:row>
      <xdr:rowOff>0</xdr:rowOff>
    </xdr:from>
    <xdr:to>
      <xdr:col>2</xdr:col>
      <xdr:colOff>2297906</xdr:colOff>
      <xdr:row>59</xdr:row>
      <xdr:rowOff>142875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6D5CCDF8-C452-417E-99DF-28DFA352E1BD}"/>
            </a:ext>
          </a:extLst>
        </xdr:cNvPr>
        <xdr:cNvSpPr/>
      </xdr:nvSpPr>
      <xdr:spPr>
        <a:xfrm>
          <a:off x="4226718" y="8572500"/>
          <a:ext cx="357188" cy="2809875"/>
        </a:xfrm>
        <a:prstGeom prst="rightBrace">
          <a:avLst>
            <a:gd name="adj1" fmla="val 8333"/>
            <a:gd name="adj2" fmla="val 95339"/>
          </a:avLst>
        </a:prstGeom>
        <a:ln>
          <a:solidFill>
            <a:schemeClr val="tx1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Zeros="0" tabSelected="1" zoomScaleNormal="100" workbookViewId="0">
      <selection activeCell="J9" sqref="J9:M15"/>
    </sheetView>
  </sheetViews>
  <sheetFormatPr defaultRowHeight="13.5"/>
  <cols>
    <col min="1" max="1" width="26.75" style="488" customWidth="1"/>
    <col min="2" max="2" width="23.875" style="488" customWidth="1"/>
    <col min="3" max="3" width="4.375" style="488" customWidth="1"/>
    <col min="4" max="4" width="11.75" style="488" customWidth="1"/>
    <col min="5" max="5" width="4.375" style="488" customWidth="1"/>
    <col min="6" max="6" width="11.75" style="488" customWidth="1"/>
    <col min="7" max="7" width="4.375" style="488" customWidth="1"/>
    <col min="8" max="8" width="11.75" style="488" customWidth="1"/>
    <col min="9" max="9" width="4.375" style="488" customWidth="1"/>
    <col min="10" max="10" width="11.75" style="488" customWidth="1"/>
    <col min="11" max="11" width="4.375" style="488" customWidth="1"/>
    <col min="12" max="12" width="6.75" style="488" customWidth="1"/>
    <col min="13" max="13" width="5.75" style="488" customWidth="1"/>
    <col min="14" max="256" width="9" style="488"/>
    <col min="257" max="257" width="26.75" style="488" customWidth="1"/>
    <col min="258" max="258" width="23.875" style="488" customWidth="1"/>
    <col min="259" max="259" width="4.375" style="488" customWidth="1"/>
    <col min="260" max="260" width="11.75" style="488" customWidth="1"/>
    <col min="261" max="261" width="4.375" style="488" customWidth="1"/>
    <col min="262" max="262" width="11.75" style="488" customWidth="1"/>
    <col min="263" max="263" width="4.375" style="488" customWidth="1"/>
    <col min="264" max="264" width="11.75" style="488" customWidth="1"/>
    <col min="265" max="265" width="4.375" style="488" customWidth="1"/>
    <col min="266" max="266" width="11.75" style="488" customWidth="1"/>
    <col min="267" max="267" width="4.375" style="488" customWidth="1"/>
    <col min="268" max="268" width="6.75" style="488" customWidth="1"/>
    <col min="269" max="269" width="5.75" style="488" customWidth="1"/>
    <col min="270" max="512" width="9" style="488"/>
    <col min="513" max="513" width="26.75" style="488" customWidth="1"/>
    <col min="514" max="514" width="23.875" style="488" customWidth="1"/>
    <col min="515" max="515" width="4.375" style="488" customWidth="1"/>
    <col min="516" max="516" width="11.75" style="488" customWidth="1"/>
    <col min="517" max="517" width="4.375" style="488" customWidth="1"/>
    <col min="518" max="518" width="11.75" style="488" customWidth="1"/>
    <col min="519" max="519" width="4.375" style="488" customWidth="1"/>
    <col min="520" max="520" width="11.75" style="488" customWidth="1"/>
    <col min="521" max="521" width="4.375" style="488" customWidth="1"/>
    <col min="522" max="522" width="11.75" style="488" customWidth="1"/>
    <col min="523" max="523" width="4.375" style="488" customWidth="1"/>
    <col min="524" max="524" width="6.75" style="488" customWidth="1"/>
    <col min="525" max="525" width="5.75" style="488" customWidth="1"/>
    <col min="526" max="768" width="9" style="488"/>
    <col min="769" max="769" width="26.75" style="488" customWidth="1"/>
    <col min="770" max="770" width="23.875" style="488" customWidth="1"/>
    <col min="771" max="771" width="4.375" style="488" customWidth="1"/>
    <col min="772" max="772" width="11.75" style="488" customWidth="1"/>
    <col min="773" max="773" width="4.375" style="488" customWidth="1"/>
    <col min="774" max="774" width="11.75" style="488" customWidth="1"/>
    <col min="775" max="775" width="4.375" style="488" customWidth="1"/>
    <col min="776" max="776" width="11.75" style="488" customWidth="1"/>
    <col min="777" max="777" width="4.375" style="488" customWidth="1"/>
    <col min="778" max="778" width="11.75" style="488" customWidth="1"/>
    <col min="779" max="779" width="4.375" style="488" customWidth="1"/>
    <col min="780" max="780" width="6.75" style="488" customWidth="1"/>
    <col min="781" max="781" width="5.75" style="488" customWidth="1"/>
    <col min="782" max="1024" width="9" style="488"/>
    <col min="1025" max="1025" width="26.75" style="488" customWidth="1"/>
    <col min="1026" max="1026" width="23.875" style="488" customWidth="1"/>
    <col min="1027" max="1027" width="4.375" style="488" customWidth="1"/>
    <col min="1028" max="1028" width="11.75" style="488" customWidth="1"/>
    <col min="1029" max="1029" width="4.375" style="488" customWidth="1"/>
    <col min="1030" max="1030" width="11.75" style="488" customWidth="1"/>
    <col min="1031" max="1031" width="4.375" style="488" customWidth="1"/>
    <col min="1032" max="1032" width="11.75" style="488" customWidth="1"/>
    <col min="1033" max="1033" width="4.375" style="488" customWidth="1"/>
    <col min="1034" max="1034" width="11.75" style="488" customWidth="1"/>
    <col min="1035" max="1035" width="4.375" style="488" customWidth="1"/>
    <col min="1036" max="1036" width="6.75" style="488" customWidth="1"/>
    <col min="1037" max="1037" width="5.75" style="488" customWidth="1"/>
    <col min="1038" max="1280" width="9" style="488"/>
    <col min="1281" max="1281" width="26.75" style="488" customWidth="1"/>
    <col min="1282" max="1282" width="23.875" style="488" customWidth="1"/>
    <col min="1283" max="1283" width="4.375" style="488" customWidth="1"/>
    <col min="1284" max="1284" width="11.75" style="488" customWidth="1"/>
    <col min="1285" max="1285" width="4.375" style="488" customWidth="1"/>
    <col min="1286" max="1286" width="11.75" style="488" customWidth="1"/>
    <col min="1287" max="1287" width="4.375" style="488" customWidth="1"/>
    <col min="1288" max="1288" width="11.75" style="488" customWidth="1"/>
    <col min="1289" max="1289" width="4.375" style="488" customWidth="1"/>
    <col min="1290" max="1290" width="11.75" style="488" customWidth="1"/>
    <col min="1291" max="1291" width="4.375" style="488" customWidth="1"/>
    <col min="1292" max="1292" width="6.75" style="488" customWidth="1"/>
    <col min="1293" max="1293" width="5.75" style="488" customWidth="1"/>
    <col min="1294" max="1536" width="9" style="488"/>
    <col min="1537" max="1537" width="26.75" style="488" customWidth="1"/>
    <col min="1538" max="1538" width="23.875" style="488" customWidth="1"/>
    <col min="1539" max="1539" width="4.375" style="488" customWidth="1"/>
    <col min="1540" max="1540" width="11.75" style="488" customWidth="1"/>
    <col min="1541" max="1541" width="4.375" style="488" customWidth="1"/>
    <col min="1542" max="1542" width="11.75" style="488" customWidth="1"/>
    <col min="1543" max="1543" width="4.375" style="488" customWidth="1"/>
    <col min="1544" max="1544" width="11.75" style="488" customWidth="1"/>
    <col min="1545" max="1545" width="4.375" style="488" customWidth="1"/>
    <col min="1546" max="1546" width="11.75" style="488" customWidth="1"/>
    <col min="1547" max="1547" width="4.375" style="488" customWidth="1"/>
    <col min="1548" max="1548" width="6.75" style="488" customWidth="1"/>
    <col min="1549" max="1549" width="5.75" style="488" customWidth="1"/>
    <col min="1550" max="1792" width="9" style="488"/>
    <col min="1793" max="1793" width="26.75" style="488" customWidth="1"/>
    <col min="1794" max="1794" width="23.875" style="488" customWidth="1"/>
    <col min="1795" max="1795" width="4.375" style="488" customWidth="1"/>
    <col min="1796" max="1796" width="11.75" style="488" customWidth="1"/>
    <col min="1797" max="1797" width="4.375" style="488" customWidth="1"/>
    <col min="1798" max="1798" width="11.75" style="488" customWidth="1"/>
    <col min="1799" max="1799" width="4.375" style="488" customWidth="1"/>
    <col min="1800" max="1800" width="11.75" style="488" customWidth="1"/>
    <col min="1801" max="1801" width="4.375" style="488" customWidth="1"/>
    <col min="1802" max="1802" width="11.75" style="488" customWidth="1"/>
    <col min="1803" max="1803" width="4.375" style="488" customWidth="1"/>
    <col min="1804" max="1804" width="6.75" style="488" customWidth="1"/>
    <col min="1805" max="1805" width="5.75" style="488" customWidth="1"/>
    <col min="1806" max="2048" width="9" style="488"/>
    <col min="2049" max="2049" width="26.75" style="488" customWidth="1"/>
    <col min="2050" max="2050" width="23.875" style="488" customWidth="1"/>
    <col min="2051" max="2051" width="4.375" style="488" customWidth="1"/>
    <col min="2052" max="2052" width="11.75" style="488" customWidth="1"/>
    <col min="2053" max="2053" width="4.375" style="488" customWidth="1"/>
    <col min="2054" max="2054" width="11.75" style="488" customWidth="1"/>
    <col min="2055" max="2055" width="4.375" style="488" customWidth="1"/>
    <col min="2056" max="2056" width="11.75" style="488" customWidth="1"/>
    <col min="2057" max="2057" width="4.375" style="488" customWidth="1"/>
    <col min="2058" max="2058" width="11.75" style="488" customWidth="1"/>
    <col min="2059" max="2059" width="4.375" style="488" customWidth="1"/>
    <col min="2060" max="2060" width="6.75" style="488" customWidth="1"/>
    <col min="2061" max="2061" width="5.75" style="488" customWidth="1"/>
    <col min="2062" max="2304" width="9" style="488"/>
    <col min="2305" max="2305" width="26.75" style="488" customWidth="1"/>
    <col min="2306" max="2306" width="23.875" style="488" customWidth="1"/>
    <col min="2307" max="2307" width="4.375" style="488" customWidth="1"/>
    <col min="2308" max="2308" width="11.75" style="488" customWidth="1"/>
    <col min="2309" max="2309" width="4.375" style="488" customWidth="1"/>
    <col min="2310" max="2310" width="11.75" style="488" customWidth="1"/>
    <col min="2311" max="2311" width="4.375" style="488" customWidth="1"/>
    <col min="2312" max="2312" width="11.75" style="488" customWidth="1"/>
    <col min="2313" max="2313" width="4.375" style="488" customWidth="1"/>
    <col min="2314" max="2314" width="11.75" style="488" customWidth="1"/>
    <col min="2315" max="2315" width="4.375" style="488" customWidth="1"/>
    <col min="2316" max="2316" width="6.75" style="488" customWidth="1"/>
    <col min="2317" max="2317" width="5.75" style="488" customWidth="1"/>
    <col min="2318" max="2560" width="9" style="488"/>
    <col min="2561" max="2561" width="26.75" style="488" customWidth="1"/>
    <col min="2562" max="2562" width="23.875" style="488" customWidth="1"/>
    <col min="2563" max="2563" width="4.375" style="488" customWidth="1"/>
    <col min="2564" max="2564" width="11.75" style="488" customWidth="1"/>
    <col min="2565" max="2565" width="4.375" style="488" customWidth="1"/>
    <col min="2566" max="2566" width="11.75" style="488" customWidth="1"/>
    <col min="2567" max="2567" width="4.375" style="488" customWidth="1"/>
    <col min="2568" max="2568" width="11.75" style="488" customWidth="1"/>
    <col min="2569" max="2569" width="4.375" style="488" customWidth="1"/>
    <col min="2570" max="2570" width="11.75" style="488" customWidth="1"/>
    <col min="2571" max="2571" width="4.375" style="488" customWidth="1"/>
    <col min="2572" max="2572" width="6.75" style="488" customWidth="1"/>
    <col min="2573" max="2573" width="5.75" style="488" customWidth="1"/>
    <col min="2574" max="2816" width="9" style="488"/>
    <col min="2817" max="2817" width="26.75" style="488" customWidth="1"/>
    <col min="2818" max="2818" width="23.875" style="488" customWidth="1"/>
    <col min="2819" max="2819" width="4.375" style="488" customWidth="1"/>
    <col min="2820" max="2820" width="11.75" style="488" customWidth="1"/>
    <col min="2821" max="2821" width="4.375" style="488" customWidth="1"/>
    <col min="2822" max="2822" width="11.75" style="488" customWidth="1"/>
    <col min="2823" max="2823" width="4.375" style="488" customWidth="1"/>
    <col min="2824" max="2824" width="11.75" style="488" customWidth="1"/>
    <col min="2825" max="2825" width="4.375" style="488" customWidth="1"/>
    <col min="2826" max="2826" width="11.75" style="488" customWidth="1"/>
    <col min="2827" max="2827" width="4.375" style="488" customWidth="1"/>
    <col min="2828" max="2828" width="6.75" style="488" customWidth="1"/>
    <col min="2829" max="2829" width="5.75" style="488" customWidth="1"/>
    <col min="2830" max="3072" width="9" style="488"/>
    <col min="3073" max="3073" width="26.75" style="488" customWidth="1"/>
    <col min="3074" max="3074" width="23.875" style="488" customWidth="1"/>
    <col min="3075" max="3075" width="4.375" style="488" customWidth="1"/>
    <col min="3076" max="3076" width="11.75" style="488" customWidth="1"/>
    <col min="3077" max="3077" width="4.375" style="488" customWidth="1"/>
    <col min="3078" max="3078" width="11.75" style="488" customWidth="1"/>
    <col min="3079" max="3079" width="4.375" style="488" customWidth="1"/>
    <col min="3080" max="3080" width="11.75" style="488" customWidth="1"/>
    <col min="3081" max="3081" width="4.375" style="488" customWidth="1"/>
    <col min="3082" max="3082" width="11.75" style="488" customWidth="1"/>
    <col min="3083" max="3083" width="4.375" style="488" customWidth="1"/>
    <col min="3084" max="3084" width="6.75" style="488" customWidth="1"/>
    <col min="3085" max="3085" width="5.75" style="488" customWidth="1"/>
    <col min="3086" max="3328" width="9" style="488"/>
    <col min="3329" max="3329" width="26.75" style="488" customWidth="1"/>
    <col min="3330" max="3330" width="23.875" style="488" customWidth="1"/>
    <col min="3331" max="3331" width="4.375" style="488" customWidth="1"/>
    <col min="3332" max="3332" width="11.75" style="488" customWidth="1"/>
    <col min="3333" max="3333" width="4.375" style="488" customWidth="1"/>
    <col min="3334" max="3334" width="11.75" style="488" customWidth="1"/>
    <col min="3335" max="3335" width="4.375" style="488" customWidth="1"/>
    <col min="3336" max="3336" width="11.75" style="488" customWidth="1"/>
    <col min="3337" max="3337" width="4.375" style="488" customWidth="1"/>
    <col min="3338" max="3338" width="11.75" style="488" customWidth="1"/>
    <col min="3339" max="3339" width="4.375" style="488" customWidth="1"/>
    <col min="3340" max="3340" width="6.75" style="488" customWidth="1"/>
    <col min="3341" max="3341" width="5.75" style="488" customWidth="1"/>
    <col min="3342" max="3584" width="9" style="488"/>
    <col min="3585" max="3585" width="26.75" style="488" customWidth="1"/>
    <col min="3586" max="3586" width="23.875" style="488" customWidth="1"/>
    <col min="3587" max="3587" width="4.375" style="488" customWidth="1"/>
    <col min="3588" max="3588" width="11.75" style="488" customWidth="1"/>
    <col min="3589" max="3589" width="4.375" style="488" customWidth="1"/>
    <col min="3590" max="3590" width="11.75" style="488" customWidth="1"/>
    <col min="3591" max="3591" width="4.375" style="488" customWidth="1"/>
    <col min="3592" max="3592" width="11.75" style="488" customWidth="1"/>
    <col min="3593" max="3593" width="4.375" style="488" customWidth="1"/>
    <col min="3594" max="3594" width="11.75" style="488" customWidth="1"/>
    <col min="3595" max="3595" width="4.375" style="488" customWidth="1"/>
    <col min="3596" max="3596" width="6.75" style="488" customWidth="1"/>
    <col min="3597" max="3597" width="5.75" style="488" customWidth="1"/>
    <col min="3598" max="3840" width="9" style="488"/>
    <col min="3841" max="3841" width="26.75" style="488" customWidth="1"/>
    <col min="3842" max="3842" width="23.875" style="488" customWidth="1"/>
    <col min="3843" max="3843" width="4.375" style="488" customWidth="1"/>
    <col min="3844" max="3844" width="11.75" style="488" customWidth="1"/>
    <col min="3845" max="3845" width="4.375" style="488" customWidth="1"/>
    <col min="3846" max="3846" width="11.75" style="488" customWidth="1"/>
    <col min="3847" max="3847" width="4.375" style="488" customWidth="1"/>
    <col min="3848" max="3848" width="11.75" style="488" customWidth="1"/>
    <col min="3849" max="3849" width="4.375" style="488" customWidth="1"/>
    <col min="3850" max="3850" width="11.75" style="488" customWidth="1"/>
    <col min="3851" max="3851" width="4.375" style="488" customWidth="1"/>
    <col min="3852" max="3852" width="6.75" style="488" customWidth="1"/>
    <col min="3853" max="3853" width="5.75" style="488" customWidth="1"/>
    <col min="3854" max="4096" width="9" style="488"/>
    <col min="4097" max="4097" width="26.75" style="488" customWidth="1"/>
    <col min="4098" max="4098" width="23.875" style="488" customWidth="1"/>
    <col min="4099" max="4099" width="4.375" style="488" customWidth="1"/>
    <col min="4100" max="4100" width="11.75" style="488" customWidth="1"/>
    <col min="4101" max="4101" width="4.375" style="488" customWidth="1"/>
    <col min="4102" max="4102" width="11.75" style="488" customWidth="1"/>
    <col min="4103" max="4103" width="4.375" style="488" customWidth="1"/>
    <col min="4104" max="4104" width="11.75" style="488" customWidth="1"/>
    <col min="4105" max="4105" width="4.375" style="488" customWidth="1"/>
    <col min="4106" max="4106" width="11.75" style="488" customWidth="1"/>
    <col min="4107" max="4107" width="4.375" style="488" customWidth="1"/>
    <col min="4108" max="4108" width="6.75" style="488" customWidth="1"/>
    <col min="4109" max="4109" width="5.75" style="488" customWidth="1"/>
    <col min="4110" max="4352" width="9" style="488"/>
    <col min="4353" max="4353" width="26.75" style="488" customWidth="1"/>
    <col min="4354" max="4354" width="23.875" style="488" customWidth="1"/>
    <col min="4355" max="4355" width="4.375" style="488" customWidth="1"/>
    <col min="4356" max="4356" width="11.75" style="488" customWidth="1"/>
    <col min="4357" max="4357" width="4.375" style="488" customWidth="1"/>
    <col min="4358" max="4358" width="11.75" style="488" customWidth="1"/>
    <col min="4359" max="4359" width="4.375" style="488" customWidth="1"/>
    <col min="4360" max="4360" width="11.75" style="488" customWidth="1"/>
    <col min="4361" max="4361" width="4.375" style="488" customWidth="1"/>
    <col min="4362" max="4362" width="11.75" style="488" customWidth="1"/>
    <col min="4363" max="4363" width="4.375" style="488" customWidth="1"/>
    <col min="4364" max="4364" width="6.75" style="488" customWidth="1"/>
    <col min="4365" max="4365" width="5.75" style="488" customWidth="1"/>
    <col min="4366" max="4608" width="9" style="488"/>
    <col min="4609" max="4609" width="26.75" style="488" customWidth="1"/>
    <col min="4610" max="4610" width="23.875" style="488" customWidth="1"/>
    <col min="4611" max="4611" width="4.375" style="488" customWidth="1"/>
    <col min="4612" max="4612" width="11.75" style="488" customWidth="1"/>
    <col min="4613" max="4613" width="4.375" style="488" customWidth="1"/>
    <col min="4614" max="4614" width="11.75" style="488" customWidth="1"/>
    <col min="4615" max="4615" width="4.375" style="488" customWidth="1"/>
    <col min="4616" max="4616" width="11.75" style="488" customWidth="1"/>
    <col min="4617" max="4617" width="4.375" style="488" customWidth="1"/>
    <col min="4618" max="4618" width="11.75" style="488" customWidth="1"/>
    <col min="4619" max="4619" width="4.375" style="488" customWidth="1"/>
    <col min="4620" max="4620" width="6.75" style="488" customWidth="1"/>
    <col min="4621" max="4621" width="5.75" style="488" customWidth="1"/>
    <col min="4622" max="4864" width="9" style="488"/>
    <col min="4865" max="4865" width="26.75" style="488" customWidth="1"/>
    <col min="4866" max="4866" width="23.875" style="488" customWidth="1"/>
    <col min="4867" max="4867" width="4.375" style="488" customWidth="1"/>
    <col min="4868" max="4868" width="11.75" style="488" customWidth="1"/>
    <col min="4869" max="4869" width="4.375" style="488" customWidth="1"/>
    <col min="4870" max="4870" width="11.75" style="488" customWidth="1"/>
    <col min="4871" max="4871" width="4.375" style="488" customWidth="1"/>
    <col min="4872" max="4872" width="11.75" style="488" customWidth="1"/>
    <col min="4873" max="4873" width="4.375" style="488" customWidth="1"/>
    <col min="4874" max="4874" width="11.75" style="488" customWidth="1"/>
    <col min="4875" max="4875" width="4.375" style="488" customWidth="1"/>
    <col min="4876" max="4876" width="6.75" style="488" customWidth="1"/>
    <col min="4877" max="4877" width="5.75" style="488" customWidth="1"/>
    <col min="4878" max="5120" width="9" style="488"/>
    <col min="5121" max="5121" width="26.75" style="488" customWidth="1"/>
    <col min="5122" max="5122" width="23.875" style="488" customWidth="1"/>
    <col min="5123" max="5123" width="4.375" style="488" customWidth="1"/>
    <col min="5124" max="5124" width="11.75" style="488" customWidth="1"/>
    <col min="5125" max="5125" width="4.375" style="488" customWidth="1"/>
    <col min="5126" max="5126" width="11.75" style="488" customWidth="1"/>
    <col min="5127" max="5127" width="4.375" style="488" customWidth="1"/>
    <col min="5128" max="5128" width="11.75" style="488" customWidth="1"/>
    <col min="5129" max="5129" width="4.375" style="488" customWidth="1"/>
    <col min="5130" max="5130" width="11.75" style="488" customWidth="1"/>
    <col min="5131" max="5131" width="4.375" style="488" customWidth="1"/>
    <col min="5132" max="5132" width="6.75" style="488" customWidth="1"/>
    <col min="5133" max="5133" width="5.75" style="488" customWidth="1"/>
    <col min="5134" max="5376" width="9" style="488"/>
    <col min="5377" max="5377" width="26.75" style="488" customWidth="1"/>
    <col min="5378" max="5378" width="23.875" style="488" customWidth="1"/>
    <col min="5379" max="5379" width="4.375" style="488" customWidth="1"/>
    <col min="5380" max="5380" width="11.75" style="488" customWidth="1"/>
    <col min="5381" max="5381" width="4.375" style="488" customWidth="1"/>
    <col min="5382" max="5382" width="11.75" style="488" customWidth="1"/>
    <col min="5383" max="5383" width="4.375" style="488" customWidth="1"/>
    <col min="5384" max="5384" width="11.75" style="488" customWidth="1"/>
    <col min="5385" max="5385" width="4.375" style="488" customWidth="1"/>
    <col min="5386" max="5386" width="11.75" style="488" customWidth="1"/>
    <col min="5387" max="5387" width="4.375" style="488" customWidth="1"/>
    <col min="5388" max="5388" width="6.75" style="488" customWidth="1"/>
    <col min="5389" max="5389" width="5.75" style="488" customWidth="1"/>
    <col min="5390" max="5632" width="9" style="488"/>
    <col min="5633" max="5633" width="26.75" style="488" customWidth="1"/>
    <col min="5634" max="5634" width="23.875" style="488" customWidth="1"/>
    <col min="5635" max="5635" width="4.375" style="488" customWidth="1"/>
    <col min="5636" max="5636" width="11.75" style="488" customWidth="1"/>
    <col min="5637" max="5637" width="4.375" style="488" customWidth="1"/>
    <col min="5638" max="5638" width="11.75" style="488" customWidth="1"/>
    <col min="5639" max="5639" width="4.375" style="488" customWidth="1"/>
    <col min="5640" max="5640" width="11.75" style="488" customWidth="1"/>
    <col min="5641" max="5641" width="4.375" style="488" customWidth="1"/>
    <col min="5642" max="5642" width="11.75" style="488" customWidth="1"/>
    <col min="5643" max="5643" width="4.375" style="488" customWidth="1"/>
    <col min="5644" max="5644" width="6.75" style="488" customWidth="1"/>
    <col min="5645" max="5645" width="5.75" style="488" customWidth="1"/>
    <col min="5646" max="5888" width="9" style="488"/>
    <col min="5889" max="5889" width="26.75" style="488" customWidth="1"/>
    <col min="5890" max="5890" width="23.875" style="488" customWidth="1"/>
    <col min="5891" max="5891" width="4.375" style="488" customWidth="1"/>
    <col min="5892" max="5892" width="11.75" style="488" customWidth="1"/>
    <col min="5893" max="5893" width="4.375" style="488" customWidth="1"/>
    <col min="5894" max="5894" width="11.75" style="488" customWidth="1"/>
    <col min="5895" max="5895" width="4.375" style="488" customWidth="1"/>
    <col min="5896" max="5896" width="11.75" style="488" customWidth="1"/>
    <col min="5897" max="5897" width="4.375" style="488" customWidth="1"/>
    <col min="5898" max="5898" width="11.75" style="488" customWidth="1"/>
    <col min="5899" max="5899" width="4.375" style="488" customWidth="1"/>
    <col min="5900" max="5900" width="6.75" style="488" customWidth="1"/>
    <col min="5901" max="5901" width="5.75" style="488" customWidth="1"/>
    <col min="5902" max="6144" width="9" style="488"/>
    <col min="6145" max="6145" width="26.75" style="488" customWidth="1"/>
    <col min="6146" max="6146" width="23.875" style="488" customWidth="1"/>
    <col min="6147" max="6147" width="4.375" style="488" customWidth="1"/>
    <col min="6148" max="6148" width="11.75" style="488" customWidth="1"/>
    <col min="6149" max="6149" width="4.375" style="488" customWidth="1"/>
    <col min="6150" max="6150" width="11.75" style="488" customWidth="1"/>
    <col min="6151" max="6151" width="4.375" style="488" customWidth="1"/>
    <col min="6152" max="6152" width="11.75" style="488" customWidth="1"/>
    <col min="6153" max="6153" width="4.375" style="488" customWidth="1"/>
    <col min="6154" max="6154" width="11.75" style="488" customWidth="1"/>
    <col min="6155" max="6155" width="4.375" style="488" customWidth="1"/>
    <col min="6156" max="6156" width="6.75" style="488" customWidth="1"/>
    <col min="6157" max="6157" width="5.75" style="488" customWidth="1"/>
    <col min="6158" max="6400" width="9" style="488"/>
    <col min="6401" max="6401" width="26.75" style="488" customWidth="1"/>
    <col min="6402" max="6402" width="23.875" style="488" customWidth="1"/>
    <col min="6403" max="6403" width="4.375" style="488" customWidth="1"/>
    <col min="6404" max="6404" width="11.75" style="488" customWidth="1"/>
    <col min="6405" max="6405" width="4.375" style="488" customWidth="1"/>
    <col min="6406" max="6406" width="11.75" style="488" customWidth="1"/>
    <col min="6407" max="6407" width="4.375" style="488" customWidth="1"/>
    <col min="6408" max="6408" width="11.75" style="488" customWidth="1"/>
    <col min="6409" max="6409" width="4.375" style="488" customWidth="1"/>
    <col min="6410" max="6410" width="11.75" style="488" customWidth="1"/>
    <col min="6411" max="6411" width="4.375" style="488" customWidth="1"/>
    <col min="6412" max="6412" width="6.75" style="488" customWidth="1"/>
    <col min="6413" max="6413" width="5.75" style="488" customWidth="1"/>
    <col min="6414" max="6656" width="9" style="488"/>
    <col min="6657" max="6657" width="26.75" style="488" customWidth="1"/>
    <col min="6658" max="6658" width="23.875" style="488" customWidth="1"/>
    <col min="6659" max="6659" width="4.375" style="488" customWidth="1"/>
    <col min="6660" max="6660" width="11.75" style="488" customWidth="1"/>
    <col min="6661" max="6661" width="4.375" style="488" customWidth="1"/>
    <col min="6662" max="6662" width="11.75" style="488" customWidth="1"/>
    <col min="6663" max="6663" width="4.375" style="488" customWidth="1"/>
    <col min="6664" max="6664" width="11.75" style="488" customWidth="1"/>
    <col min="6665" max="6665" width="4.375" style="488" customWidth="1"/>
    <col min="6666" max="6666" width="11.75" style="488" customWidth="1"/>
    <col min="6667" max="6667" width="4.375" style="488" customWidth="1"/>
    <col min="6668" max="6668" width="6.75" style="488" customWidth="1"/>
    <col min="6669" max="6669" width="5.75" style="488" customWidth="1"/>
    <col min="6670" max="6912" width="9" style="488"/>
    <col min="6913" max="6913" width="26.75" style="488" customWidth="1"/>
    <col min="6914" max="6914" width="23.875" style="488" customWidth="1"/>
    <col min="6915" max="6915" width="4.375" style="488" customWidth="1"/>
    <col min="6916" max="6916" width="11.75" style="488" customWidth="1"/>
    <col min="6917" max="6917" width="4.375" style="488" customWidth="1"/>
    <col min="6918" max="6918" width="11.75" style="488" customWidth="1"/>
    <col min="6919" max="6919" width="4.375" style="488" customWidth="1"/>
    <col min="6920" max="6920" width="11.75" style="488" customWidth="1"/>
    <col min="6921" max="6921" width="4.375" style="488" customWidth="1"/>
    <col min="6922" max="6922" width="11.75" style="488" customWidth="1"/>
    <col min="6923" max="6923" width="4.375" style="488" customWidth="1"/>
    <col min="6924" max="6924" width="6.75" style="488" customWidth="1"/>
    <col min="6925" max="6925" width="5.75" style="488" customWidth="1"/>
    <col min="6926" max="7168" width="9" style="488"/>
    <col min="7169" max="7169" width="26.75" style="488" customWidth="1"/>
    <col min="7170" max="7170" width="23.875" style="488" customWidth="1"/>
    <col min="7171" max="7171" width="4.375" style="488" customWidth="1"/>
    <col min="7172" max="7172" width="11.75" style="488" customWidth="1"/>
    <col min="7173" max="7173" width="4.375" style="488" customWidth="1"/>
    <col min="7174" max="7174" width="11.75" style="488" customWidth="1"/>
    <col min="7175" max="7175" width="4.375" style="488" customWidth="1"/>
    <col min="7176" max="7176" width="11.75" style="488" customWidth="1"/>
    <col min="7177" max="7177" width="4.375" style="488" customWidth="1"/>
    <col min="7178" max="7178" width="11.75" style="488" customWidth="1"/>
    <col min="7179" max="7179" width="4.375" style="488" customWidth="1"/>
    <col min="7180" max="7180" width="6.75" style="488" customWidth="1"/>
    <col min="7181" max="7181" width="5.75" style="488" customWidth="1"/>
    <col min="7182" max="7424" width="9" style="488"/>
    <col min="7425" max="7425" width="26.75" style="488" customWidth="1"/>
    <col min="7426" max="7426" width="23.875" style="488" customWidth="1"/>
    <col min="7427" max="7427" width="4.375" style="488" customWidth="1"/>
    <col min="7428" max="7428" width="11.75" style="488" customWidth="1"/>
    <col min="7429" max="7429" width="4.375" style="488" customWidth="1"/>
    <col min="7430" max="7430" width="11.75" style="488" customWidth="1"/>
    <col min="7431" max="7431" width="4.375" style="488" customWidth="1"/>
    <col min="7432" max="7432" width="11.75" style="488" customWidth="1"/>
    <col min="7433" max="7433" width="4.375" style="488" customWidth="1"/>
    <col min="7434" max="7434" width="11.75" style="488" customWidth="1"/>
    <col min="7435" max="7435" width="4.375" style="488" customWidth="1"/>
    <col min="7436" max="7436" width="6.75" style="488" customWidth="1"/>
    <col min="7437" max="7437" width="5.75" style="488" customWidth="1"/>
    <col min="7438" max="7680" width="9" style="488"/>
    <col min="7681" max="7681" width="26.75" style="488" customWidth="1"/>
    <col min="7682" max="7682" width="23.875" style="488" customWidth="1"/>
    <col min="7683" max="7683" width="4.375" style="488" customWidth="1"/>
    <col min="7684" max="7684" width="11.75" style="488" customWidth="1"/>
    <col min="7685" max="7685" width="4.375" style="488" customWidth="1"/>
    <col min="7686" max="7686" width="11.75" style="488" customWidth="1"/>
    <col min="7687" max="7687" width="4.375" style="488" customWidth="1"/>
    <col min="7688" max="7688" width="11.75" style="488" customWidth="1"/>
    <col min="7689" max="7689" width="4.375" style="488" customWidth="1"/>
    <col min="7690" max="7690" width="11.75" style="488" customWidth="1"/>
    <col min="7691" max="7691" width="4.375" style="488" customWidth="1"/>
    <col min="7692" max="7692" width="6.75" style="488" customWidth="1"/>
    <col min="7693" max="7693" width="5.75" style="488" customWidth="1"/>
    <col min="7694" max="7936" width="9" style="488"/>
    <col min="7937" max="7937" width="26.75" style="488" customWidth="1"/>
    <col min="7938" max="7938" width="23.875" style="488" customWidth="1"/>
    <col min="7939" max="7939" width="4.375" style="488" customWidth="1"/>
    <col min="7940" max="7940" width="11.75" style="488" customWidth="1"/>
    <col min="7941" max="7941" width="4.375" style="488" customWidth="1"/>
    <col min="7942" max="7942" width="11.75" style="488" customWidth="1"/>
    <col min="7943" max="7943" width="4.375" style="488" customWidth="1"/>
    <col min="7944" max="7944" width="11.75" style="488" customWidth="1"/>
    <col min="7945" max="7945" width="4.375" style="488" customWidth="1"/>
    <col min="7946" max="7946" width="11.75" style="488" customWidth="1"/>
    <col min="7947" max="7947" width="4.375" style="488" customWidth="1"/>
    <col min="7948" max="7948" width="6.75" style="488" customWidth="1"/>
    <col min="7949" max="7949" width="5.75" style="488" customWidth="1"/>
    <col min="7950" max="8192" width="9" style="488"/>
    <col min="8193" max="8193" width="26.75" style="488" customWidth="1"/>
    <col min="8194" max="8194" width="23.875" style="488" customWidth="1"/>
    <col min="8195" max="8195" width="4.375" style="488" customWidth="1"/>
    <col min="8196" max="8196" width="11.75" style="488" customWidth="1"/>
    <col min="8197" max="8197" width="4.375" style="488" customWidth="1"/>
    <col min="8198" max="8198" width="11.75" style="488" customWidth="1"/>
    <col min="8199" max="8199" width="4.375" style="488" customWidth="1"/>
    <col min="8200" max="8200" width="11.75" style="488" customWidth="1"/>
    <col min="8201" max="8201" width="4.375" style="488" customWidth="1"/>
    <col min="8202" max="8202" width="11.75" style="488" customWidth="1"/>
    <col min="8203" max="8203" width="4.375" style="488" customWidth="1"/>
    <col min="8204" max="8204" width="6.75" style="488" customWidth="1"/>
    <col min="8205" max="8205" width="5.75" style="488" customWidth="1"/>
    <col min="8206" max="8448" width="9" style="488"/>
    <col min="8449" max="8449" width="26.75" style="488" customWidth="1"/>
    <col min="8450" max="8450" width="23.875" style="488" customWidth="1"/>
    <col min="8451" max="8451" width="4.375" style="488" customWidth="1"/>
    <col min="8452" max="8452" width="11.75" style="488" customWidth="1"/>
    <col min="8453" max="8453" width="4.375" style="488" customWidth="1"/>
    <col min="8454" max="8454" width="11.75" style="488" customWidth="1"/>
    <col min="8455" max="8455" width="4.375" style="488" customWidth="1"/>
    <col min="8456" max="8456" width="11.75" style="488" customWidth="1"/>
    <col min="8457" max="8457" width="4.375" style="488" customWidth="1"/>
    <col min="8458" max="8458" width="11.75" style="488" customWidth="1"/>
    <col min="8459" max="8459" width="4.375" style="488" customWidth="1"/>
    <col min="8460" max="8460" width="6.75" style="488" customWidth="1"/>
    <col min="8461" max="8461" width="5.75" style="488" customWidth="1"/>
    <col min="8462" max="8704" width="9" style="488"/>
    <col min="8705" max="8705" width="26.75" style="488" customWidth="1"/>
    <col min="8706" max="8706" width="23.875" style="488" customWidth="1"/>
    <col min="8707" max="8707" width="4.375" style="488" customWidth="1"/>
    <col min="8708" max="8708" width="11.75" style="488" customWidth="1"/>
    <col min="8709" max="8709" width="4.375" style="488" customWidth="1"/>
    <col min="8710" max="8710" width="11.75" style="488" customWidth="1"/>
    <col min="8711" max="8711" width="4.375" style="488" customWidth="1"/>
    <col min="8712" max="8712" width="11.75" style="488" customWidth="1"/>
    <col min="8713" max="8713" width="4.375" style="488" customWidth="1"/>
    <col min="8714" max="8714" width="11.75" style="488" customWidth="1"/>
    <col min="8715" max="8715" width="4.375" style="488" customWidth="1"/>
    <col min="8716" max="8716" width="6.75" style="488" customWidth="1"/>
    <col min="8717" max="8717" width="5.75" style="488" customWidth="1"/>
    <col min="8718" max="8960" width="9" style="488"/>
    <col min="8961" max="8961" width="26.75" style="488" customWidth="1"/>
    <col min="8962" max="8962" width="23.875" style="488" customWidth="1"/>
    <col min="8963" max="8963" width="4.375" style="488" customWidth="1"/>
    <col min="8964" max="8964" width="11.75" style="488" customWidth="1"/>
    <col min="8965" max="8965" width="4.375" style="488" customWidth="1"/>
    <col min="8966" max="8966" width="11.75" style="488" customWidth="1"/>
    <col min="8967" max="8967" width="4.375" style="488" customWidth="1"/>
    <col min="8968" max="8968" width="11.75" style="488" customWidth="1"/>
    <col min="8969" max="8969" width="4.375" style="488" customWidth="1"/>
    <col min="8970" max="8970" width="11.75" style="488" customWidth="1"/>
    <col min="8971" max="8971" width="4.375" style="488" customWidth="1"/>
    <col min="8972" max="8972" width="6.75" style="488" customWidth="1"/>
    <col min="8973" max="8973" width="5.75" style="488" customWidth="1"/>
    <col min="8974" max="9216" width="9" style="488"/>
    <col min="9217" max="9217" width="26.75" style="488" customWidth="1"/>
    <col min="9218" max="9218" width="23.875" style="488" customWidth="1"/>
    <col min="9219" max="9219" width="4.375" style="488" customWidth="1"/>
    <col min="9220" max="9220" width="11.75" style="488" customWidth="1"/>
    <col min="9221" max="9221" width="4.375" style="488" customWidth="1"/>
    <col min="9222" max="9222" width="11.75" style="488" customWidth="1"/>
    <col min="9223" max="9223" width="4.375" style="488" customWidth="1"/>
    <col min="9224" max="9224" width="11.75" style="488" customWidth="1"/>
    <col min="9225" max="9225" width="4.375" style="488" customWidth="1"/>
    <col min="9226" max="9226" width="11.75" style="488" customWidth="1"/>
    <col min="9227" max="9227" width="4.375" style="488" customWidth="1"/>
    <col min="9228" max="9228" width="6.75" style="488" customWidth="1"/>
    <col min="9229" max="9229" width="5.75" style="488" customWidth="1"/>
    <col min="9230" max="9472" width="9" style="488"/>
    <col min="9473" max="9473" width="26.75" style="488" customWidth="1"/>
    <col min="9474" max="9474" width="23.875" style="488" customWidth="1"/>
    <col min="9475" max="9475" width="4.375" style="488" customWidth="1"/>
    <col min="9476" max="9476" width="11.75" style="488" customWidth="1"/>
    <col min="9477" max="9477" width="4.375" style="488" customWidth="1"/>
    <col min="9478" max="9478" width="11.75" style="488" customWidth="1"/>
    <col min="9479" max="9479" width="4.375" style="488" customWidth="1"/>
    <col min="9480" max="9480" width="11.75" style="488" customWidth="1"/>
    <col min="9481" max="9481" width="4.375" style="488" customWidth="1"/>
    <col min="9482" max="9482" width="11.75" style="488" customWidth="1"/>
    <col min="9483" max="9483" width="4.375" style="488" customWidth="1"/>
    <col min="9484" max="9484" width="6.75" style="488" customWidth="1"/>
    <col min="9485" max="9485" width="5.75" style="488" customWidth="1"/>
    <col min="9486" max="9728" width="9" style="488"/>
    <col min="9729" max="9729" width="26.75" style="488" customWidth="1"/>
    <col min="9730" max="9730" width="23.875" style="488" customWidth="1"/>
    <col min="9731" max="9731" width="4.375" style="488" customWidth="1"/>
    <col min="9732" max="9732" width="11.75" style="488" customWidth="1"/>
    <col min="9733" max="9733" width="4.375" style="488" customWidth="1"/>
    <col min="9734" max="9734" width="11.75" style="488" customWidth="1"/>
    <col min="9735" max="9735" width="4.375" style="488" customWidth="1"/>
    <col min="9736" max="9736" width="11.75" style="488" customWidth="1"/>
    <col min="9737" max="9737" width="4.375" style="488" customWidth="1"/>
    <col min="9738" max="9738" width="11.75" style="488" customWidth="1"/>
    <col min="9739" max="9739" width="4.375" style="488" customWidth="1"/>
    <col min="9740" max="9740" width="6.75" style="488" customWidth="1"/>
    <col min="9741" max="9741" width="5.75" style="488" customWidth="1"/>
    <col min="9742" max="9984" width="9" style="488"/>
    <col min="9985" max="9985" width="26.75" style="488" customWidth="1"/>
    <col min="9986" max="9986" width="23.875" style="488" customWidth="1"/>
    <col min="9987" max="9987" width="4.375" style="488" customWidth="1"/>
    <col min="9988" max="9988" width="11.75" style="488" customWidth="1"/>
    <col min="9989" max="9989" width="4.375" style="488" customWidth="1"/>
    <col min="9990" max="9990" width="11.75" style="488" customWidth="1"/>
    <col min="9991" max="9991" width="4.375" style="488" customWidth="1"/>
    <col min="9992" max="9992" width="11.75" style="488" customWidth="1"/>
    <col min="9993" max="9993" width="4.375" style="488" customWidth="1"/>
    <col min="9994" max="9994" width="11.75" style="488" customWidth="1"/>
    <col min="9995" max="9995" width="4.375" style="488" customWidth="1"/>
    <col min="9996" max="9996" width="6.75" style="488" customWidth="1"/>
    <col min="9997" max="9997" width="5.75" style="488" customWidth="1"/>
    <col min="9998" max="10240" width="9" style="488"/>
    <col min="10241" max="10241" width="26.75" style="488" customWidth="1"/>
    <col min="10242" max="10242" width="23.875" style="488" customWidth="1"/>
    <col min="10243" max="10243" width="4.375" style="488" customWidth="1"/>
    <col min="10244" max="10244" width="11.75" style="488" customWidth="1"/>
    <col min="10245" max="10245" width="4.375" style="488" customWidth="1"/>
    <col min="10246" max="10246" width="11.75" style="488" customWidth="1"/>
    <col min="10247" max="10247" width="4.375" style="488" customWidth="1"/>
    <col min="10248" max="10248" width="11.75" style="488" customWidth="1"/>
    <col min="10249" max="10249" width="4.375" style="488" customWidth="1"/>
    <col min="10250" max="10250" width="11.75" style="488" customWidth="1"/>
    <col min="10251" max="10251" width="4.375" style="488" customWidth="1"/>
    <col min="10252" max="10252" width="6.75" style="488" customWidth="1"/>
    <col min="10253" max="10253" width="5.75" style="488" customWidth="1"/>
    <col min="10254" max="10496" width="9" style="488"/>
    <col min="10497" max="10497" width="26.75" style="488" customWidth="1"/>
    <col min="10498" max="10498" width="23.875" style="488" customWidth="1"/>
    <col min="10499" max="10499" width="4.375" style="488" customWidth="1"/>
    <col min="10500" max="10500" width="11.75" style="488" customWidth="1"/>
    <col min="10501" max="10501" width="4.375" style="488" customWidth="1"/>
    <col min="10502" max="10502" width="11.75" style="488" customWidth="1"/>
    <col min="10503" max="10503" width="4.375" style="488" customWidth="1"/>
    <col min="10504" max="10504" width="11.75" style="488" customWidth="1"/>
    <col min="10505" max="10505" width="4.375" style="488" customWidth="1"/>
    <col min="10506" max="10506" width="11.75" style="488" customWidth="1"/>
    <col min="10507" max="10507" width="4.375" style="488" customWidth="1"/>
    <col min="10508" max="10508" width="6.75" style="488" customWidth="1"/>
    <col min="10509" max="10509" width="5.75" style="488" customWidth="1"/>
    <col min="10510" max="10752" width="9" style="488"/>
    <col min="10753" max="10753" width="26.75" style="488" customWidth="1"/>
    <col min="10754" max="10754" width="23.875" style="488" customWidth="1"/>
    <col min="10755" max="10755" width="4.375" style="488" customWidth="1"/>
    <col min="10756" max="10756" width="11.75" style="488" customWidth="1"/>
    <col min="10757" max="10757" width="4.375" style="488" customWidth="1"/>
    <col min="10758" max="10758" width="11.75" style="488" customWidth="1"/>
    <col min="10759" max="10759" width="4.375" style="488" customWidth="1"/>
    <col min="10760" max="10760" width="11.75" style="488" customWidth="1"/>
    <col min="10761" max="10761" width="4.375" style="488" customWidth="1"/>
    <col min="10762" max="10762" width="11.75" style="488" customWidth="1"/>
    <col min="10763" max="10763" width="4.375" style="488" customWidth="1"/>
    <col min="10764" max="10764" width="6.75" style="488" customWidth="1"/>
    <col min="10765" max="10765" width="5.75" style="488" customWidth="1"/>
    <col min="10766" max="11008" width="9" style="488"/>
    <col min="11009" max="11009" width="26.75" style="488" customWidth="1"/>
    <col min="11010" max="11010" width="23.875" style="488" customWidth="1"/>
    <col min="11011" max="11011" width="4.375" style="488" customWidth="1"/>
    <col min="11012" max="11012" width="11.75" style="488" customWidth="1"/>
    <col min="11013" max="11013" width="4.375" style="488" customWidth="1"/>
    <col min="11014" max="11014" width="11.75" style="488" customWidth="1"/>
    <col min="11015" max="11015" width="4.375" style="488" customWidth="1"/>
    <col min="11016" max="11016" width="11.75" style="488" customWidth="1"/>
    <col min="11017" max="11017" width="4.375" style="488" customWidth="1"/>
    <col min="11018" max="11018" width="11.75" style="488" customWidth="1"/>
    <col min="11019" max="11019" width="4.375" style="488" customWidth="1"/>
    <col min="11020" max="11020" width="6.75" style="488" customWidth="1"/>
    <col min="11021" max="11021" width="5.75" style="488" customWidth="1"/>
    <col min="11022" max="11264" width="9" style="488"/>
    <col min="11265" max="11265" width="26.75" style="488" customWidth="1"/>
    <col min="11266" max="11266" width="23.875" style="488" customWidth="1"/>
    <col min="11267" max="11267" width="4.375" style="488" customWidth="1"/>
    <col min="11268" max="11268" width="11.75" style="488" customWidth="1"/>
    <col min="11269" max="11269" width="4.375" style="488" customWidth="1"/>
    <col min="11270" max="11270" width="11.75" style="488" customWidth="1"/>
    <col min="11271" max="11271" width="4.375" style="488" customWidth="1"/>
    <col min="11272" max="11272" width="11.75" style="488" customWidth="1"/>
    <col min="11273" max="11273" width="4.375" style="488" customWidth="1"/>
    <col min="11274" max="11274" width="11.75" style="488" customWidth="1"/>
    <col min="11275" max="11275" width="4.375" style="488" customWidth="1"/>
    <col min="11276" max="11276" width="6.75" style="488" customWidth="1"/>
    <col min="11277" max="11277" width="5.75" style="488" customWidth="1"/>
    <col min="11278" max="11520" width="9" style="488"/>
    <col min="11521" max="11521" width="26.75" style="488" customWidth="1"/>
    <col min="11522" max="11522" width="23.875" style="488" customWidth="1"/>
    <col min="11523" max="11523" width="4.375" style="488" customWidth="1"/>
    <col min="11524" max="11524" width="11.75" style="488" customWidth="1"/>
    <col min="11525" max="11525" width="4.375" style="488" customWidth="1"/>
    <col min="11526" max="11526" width="11.75" style="488" customWidth="1"/>
    <col min="11527" max="11527" width="4.375" style="488" customWidth="1"/>
    <col min="11528" max="11528" width="11.75" style="488" customWidth="1"/>
    <col min="11529" max="11529" width="4.375" style="488" customWidth="1"/>
    <col min="11530" max="11530" width="11.75" style="488" customWidth="1"/>
    <col min="11531" max="11531" width="4.375" style="488" customWidth="1"/>
    <col min="11532" max="11532" width="6.75" style="488" customWidth="1"/>
    <col min="11533" max="11533" width="5.75" style="488" customWidth="1"/>
    <col min="11534" max="11776" width="9" style="488"/>
    <col min="11777" max="11777" width="26.75" style="488" customWidth="1"/>
    <col min="11778" max="11778" width="23.875" style="488" customWidth="1"/>
    <col min="11779" max="11779" width="4.375" style="488" customWidth="1"/>
    <col min="11780" max="11780" width="11.75" style="488" customWidth="1"/>
    <col min="11781" max="11781" width="4.375" style="488" customWidth="1"/>
    <col min="11782" max="11782" width="11.75" style="488" customWidth="1"/>
    <col min="11783" max="11783" width="4.375" style="488" customWidth="1"/>
    <col min="11784" max="11784" width="11.75" style="488" customWidth="1"/>
    <col min="11785" max="11785" width="4.375" style="488" customWidth="1"/>
    <col min="11786" max="11786" width="11.75" style="488" customWidth="1"/>
    <col min="11787" max="11787" width="4.375" style="488" customWidth="1"/>
    <col min="11788" max="11788" width="6.75" style="488" customWidth="1"/>
    <col min="11789" max="11789" width="5.75" style="488" customWidth="1"/>
    <col min="11790" max="12032" width="9" style="488"/>
    <col min="12033" max="12033" width="26.75" style="488" customWidth="1"/>
    <col min="12034" max="12034" width="23.875" style="488" customWidth="1"/>
    <col min="12035" max="12035" width="4.375" style="488" customWidth="1"/>
    <col min="12036" max="12036" width="11.75" style="488" customWidth="1"/>
    <col min="12037" max="12037" width="4.375" style="488" customWidth="1"/>
    <col min="12038" max="12038" width="11.75" style="488" customWidth="1"/>
    <col min="12039" max="12039" width="4.375" style="488" customWidth="1"/>
    <col min="12040" max="12040" width="11.75" style="488" customWidth="1"/>
    <col min="12041" max="12041" width="4.375" style="488" customWidth="1"/>
    <col min="12042" max="12042" width="11.75" style="488" customWidth="1"/>
    <col min="12043" max="12043" width="4.375" style="488" customWidth="1"/>
    <col min="12044" max="12044" width="6.75" style="488" customWidth="1"/>
    <col min="12045" max="12045" width="5.75" style="488" customWidth="1"/>
    <col min="12046" max="12288" width="9" style="488"/>
    <col min="12289" max="12289" width="26.75" style="488" customWidth="1"/>
    <col min="12290" max="12290" width="23.875" style="488" customWidth="1"/>
    <col min="12291" max="12291" width="4.375" style="488" customWidth="1"/>
    <col min="12292" max="12292" width="11.75" style="488" customWidth="1"/>
    <col min="12293" max="12293" width="4.375" style="488" customWidth="1"/>
    <col min="12294" max="12294" width="11.75" style="488" customWidth="1"/>
    <col min="12295" max="12295" width="4.375" style="488" customWidth="1"/>
    <col min="12296" max="12296" width="11.75" style="488" customWidth="1"/>
    <col min="12297" max="12297" width="4.375" style="488" customWidth="1"/>
    <col min="12298" max="12298" width="11.75" style="488" customWidth="1"/>
    <col min="12299" max="12299" width="4.375" style="488" customWidth="1"/>
    <col min="12300" max="12300" width="6.75" style="488" customWidth="1"/>
    <col min="12301" max="12301" width="5.75" style="488" customWidth="1"/>
    <col min="12302" max="12544" width="9" style="488"/>
    <col min="12545" max="12545" width="26.75" style="488" customWidth="1"/>
    <col min="12546" max="12546" width="23.875" style="488" customWidth="1"/>
    <col min="12547" max="12547" width="4.375" style="488" customWidth="1"/>
    <col min="12548" max="12548" width="11.75" style="488" customWidth="1"/>
    <col min="12549" max="12549" width="4.375" style="488" customWidth="1"/>
    <col min="12550" max="12550" width="11.75" style="488" customWidth="1"/>
    <col min="12551" max="12551" width="4.375" style="488" customWidth="1"/>
    <col min="12552" max="12552" width="11.75" style="488" customWidth="1"/>
    <col min="12553" max="12553" width="4.375" style="488" customWidth="1"/>
    <col min="12554" max="12554" width="11.75" style="488" customWidth="1"/>
    <col min="12555" max="12555" width="4.375" style="488" customWidth="1"/>
    <col min="12556" max="12556" width="6.75" style="488" customWidth="1"/>
    <col min="12557" max="12557" width="5.75" style="488" customWidth="1"/>
    <col min="12558" max="12800" width="9" style="488"/>
    <col min="12801" max="12801" width="26.75" style="488" customWidth="1"/>
    <col min="12802" max="12802" width="23.875" style="488" customWidth="1"/>
    <col min="12803" max="12803" width="4.375" style="488" customWidth="1"/>
    <col min="12804" max="12804" width="11.75" style="488" customWidth="1"/>
    <col min="12805" max="12805" width="4.375" style="488" customWidth="1"/>
    <col min="12806" max="12806" width="11.75" style="488" customWidth="1"/>
    <col min="12807" max="12807" width="4.375" style="488" customWidth="1"/>
    <col min="12808" max="12808" width="11.75" style="488" customWidth="1"/>
    <col min="12809" max="12809" width="4.375" style="488" customWidth="1"/>
    <col min="12810" max="12810" width="11.75" style="488" customWidth="1"/>
    <col min="12811" max="12811" width="4.375" style="488" customWidth="1"/>
    <col min="12812" max="12812" width="6.75" style="488" customWidth="1"/>
    <col min="12813" max="12813" width="5.75" style="488" customWidth="1"/>
    <col min="12814" max="13056" width="9" style="488"/>
    <col min="13057" max="13057" width="26.75" style="488" customWidth="1"/>
    <col min="13058" max="13058" width="23.875" style="488" customWidth="1"/>
    <col min="13059" max="13059" width="4.375" style="488" customWidth="1"/>
    <col min="13060" max="13060" width="11.75" style="488" customWidth="1"/>
    <col min="13061" max="13061" width="4.375" style="488" customWidth="1"/>
    <col min="13062" max="13062" width="11.75" style="488" customWidth="1"/>
    <col min="13063" max="13063" width="4.375" style="488" customWidth="1"/>
    <col min="13064" max="13064" width="11.75" style="488" customWidth="1"/>
    <col min="13065" max="13065" width="4.375" style="488" customWidth="1"/>
    <col min="13066" max="13066" width="11.75" style="488" customWidth="1"/>
    <col min="13067" max="13067" width="4.375" style="488" customWidth="1"/>
    <col min="13068" max="13068" width="6.75" style="488" customWidth="1"/>
    <col min="13069" max="13069" width="5.75" style="488" customWidth="1"/>
    <col min="13070" max="13312" width="9" style="488"/>
    <col min="13313" max="13313" width="26.75" style="488" customWidth="1"/>
    <col min="13314" max="13314" width="23.875" style="488" customWidth="1"/>
    <col min="13315" max="13315" width="4.375" style="488" customWidth="1"/>
    <col min="13316" max="13316" width="11.75" style="488" customWidth="1"/>
    <col min="13317" max="13317" width="4.375" style="488" customWidth="1"/>
    <col min="13318" max="13318" width="11.75" style="488" customWidth="1"/>
    <col min="13319" max="13319" width="4.375" style="488" customWidth="1"/>
    <col min="13320" max="13320" width="11.75" style="488" customWidth="1"/>
    <col min="13321" max="13321" width="4.375" style="488" customWidth="1"/>
    <col min="13322" max="13322" width="11.75" style="488" customWidth="1"/>
    <col min="13323" max="13323" width="4.375" style="488" customWidth="1"/>
    <col min="13324" max="13324" width="6.75" style="488" customWidth="1"/>
    <col min="13325" max="13325" width="5.75" style="488" customWidth="1"/>
    <col min="13326" max="13568" width="9" style="488"/>
    <col min="13569" max="13569" width="26.75" style="488" customWidth="1"/>
    <col min="13570" max="13570" width="23.875" style="488" customWidth="1"/>
    <col min="13571" max="13571" width="4.375" style="488" customWidth="1"/>
    <col min="13572" max="13572" width="11.75" style="488" customWidth="1"/>
    <col min="13573" max="13573" width="4.375" style="488" customWidth="1"/>
    <col min="13574" max="13574" width="11.75" style="488" customWidth="1"/>
    <col min="13575" max="13575" width="4.375" style="488" customWidth="1"/>
    <col min="13576" max="13576" width="11.75" style="488" customWidth="1"/>
    <col min="13577" max="13577" width="4.375" style="488" customWidth="1"/>
    <col min="13578" max="13578" width="11.75" style="488" customWidth="1"/>
    <col min="13579" max="13579" width="4.375" style="488" customWidth="1"/>
    <col min="13580" max="13580" width="6.75" style="488" customWidth="1"/>
    <col min="13581" max="13581" width="5.75" style="488" customWidth="1"/>
    <col min="13582" max="13824" width="9" style="488"/>
    <col min="13825" max="13825" width="26.75" style="488" customWidth="1"/>
    <col min="13826" max="13826" width="23.875" style="488" customWidth="1"/>
    <col min="13827" max="13827" width="4.375" style="488" customWidth="1"/>
    <col min="13828" max="13828" width="11.75" style="488" customWidth="1"/>
    <col min="13829" max="13829" width="4.375" style="488" customWidth="1"/>
    <col min="13830" max="13830" width="11.75" style="488" customWidth="1"/>
    <col min="13831" max="13831" width="4.375" style="488" customWidth="1"/>
    <col min="13832" max="13832" width="11.75" style="488" customWidth="1"/>
    <col min="13833" max="13833" width="4.375" style="488" customWidth="1"/>
    <col min="13834" max="13834" width="11.75" style="488" customWidth="1"/>
    <col min="13835" max="13835" width="4.375" style="488" customWidth="1"/>
    <col min="13836" max="13836" width="6.75" style="488" customWidth="1"/>
    <col min="13837" max="13837" width="5.75" style="488" customWidth="1"/>
    <col min="13838" max="14080" width="9" style="488"/>
    <col min="14081" max="14081" width="26.75" style="488" customWidth="1"/>
    <col min="14082" max="14082" width="23.875" style="488" customWidth="1"/>
    <col min="14083" max="14083" width="4.375" style="488" customWidth="1"/>
    <col min="14084" max="14084" width="11.75" style="488" customWidth="1"/>
    <col min="14085" max="14085" width="4.375" style="488" customWidth="1"/>
    <col min="14086" max="14086" width="11.75" style="488" customWidth="1"/>
    <col min="14087" max="14087" width="4.375" style="488" customWidth="1"/>
    <col min="14088" max="14088" width="11.75" style="488" customWidth="1"/>
    <col min="14089" max="14089" width="4.375" style="488" customWidth="1"/>
    <col min="14090" max="14090" width="11.75" style="488" customWidth="1"/>
    <col min="14091" max="14091" width="4.375" style="488" customWidth="1"/>
    <col min="14092" max="14092" width="6.75" style="488" customWidth="1"/>
    <col min="14093" max="14093" width="5.75" style="488" customWidth="1"/>
    <col min="14094" max="14336" width="9" style="488"/>
    <col min="14337" max="14337" width="26.75" style="488" customWidth="1"/>
    <col min="14338" max="14338" width="23.875" style="488" customWidth="1"/>
    <col min="14339" max="14339" width="4.375" style="488" customWidth="1"/>
    <col min="14340" max="14340" width="11.75" style="488" customWidth="1"/>
    <col min="14341" max="14341" width="4.375" style="488" customWidth="1"/>
    <col min="14342" max="14342" width="11.75" style="488" customWidth="1"/>
    <col min="14343" max="14343" width="4.375" style="488" customWidth="1"/>
    <col min="14344" max="14344" width="11.75" style="488" customWidth="1"/>
    <col min="14345" max="14345" width="4.375" style="488" customWidth="1"/>
    <col min="14346" max="14346" width="11.75" style="488" customWidth="1"/>
    <col min="14347" max="14347" width="4.375" style="488" customWidth="1"/>
    <col min="14348" max="14348" width="6.75" style="488" customWidth="1"/>
    <col min="14349" max="14349" width="5.75" style="488" customWidth="1"/>
    <col min="14350" max="14592" width="9" style="488"/>
    <col min="14593" max="14593" width="26.75" style="488" customWidth="1"/>
    <col min="14594" max="14594" width="23.875" style="488" customWidth="1"/>
    <col min="14595" max="14595" width="4.375" style="488" customWidth="1"/>
    <col min="14596" max="14596" width="11.75" style="488" customWidth="1"/>
    <col min="14597" max="14597" width="4.375" style="488" customWidth="1"/>
    <col min="14598" max="14598" width="11.75" style="488" customWidth="1"/>
    <col min="14599" max="14599" width="4.375" style="488" customWidth="1"/>
    <col min="14600" max="14600" width="11.75" style="488" customWidth="1"/>
    <col min="14601" max="14601" width="4.375" style="488" customWidth="1"/>
    <col min="14602" max="14602" width="11.75" style="488" customWidth="1"/>
    <col min="14603" max="14603" width="4.375" style="488" customWidth="1"/>
    <col min="14604" max="14604" width="6.75" style="488" customWidth="1"/>
    <col min="14605" max="14605" width="5.75" style="488" customWidth="1"/>
    <col min="14606" max="14848" width="9" style="488"/>
    <col min="14849" max="14849" width="26.75" style="488" customWidth="1"/>
    <col min="14850" max="14850" width="23.875" style="488" customWidth="1"/>
    <col min="14851" max="14851" width="4.375" style="488" customWidth="1"/>
    <col min="14852" max="14852" width="11.75" style="488" customWidth="1"/>
    <col min="14853" max="14853" width="4.375" style="488" customWidth="1"/>
    <col min="14854" max="14854" width="11.75" style="488" customWidth="1"/>
    <col min="14855" max="14855" width="4.375" style="488" customWidth="1"/>
    <col min="14856" max="14856" width="11.75" style="488" customWidth="1"/>
    <col min="14857" max="14857" width="4.375" style="488" customWidth="1"/>
    <col min="14858" max="14858" width="11.75" style="488" customWidth="1"/>
    <col min="14859" max="14859" width="4.375" style="488" customWidth="1"/>
    <col min="14860" max="14860" width="6.75" style="488" customWidth="1"/>
    <col min="14861" max="14861" width="5.75" style="488" customWidth="1"/>
    <col min="14862" max="15104" width="9" style="488"/>
    <col min="15105" max="15105" width="26.75" style="488" customWidth="1"/>
    <col min="15106" max="15106" width="23.875" style="488" customWidth="1"/>
    <col min="15107" max="15107" width="4.375" style="488" customWidth="1"/>
    <col min="15108" max="15108" width="11.75" style="488" customWidth="1"/>
    <col min="15109" max="15109" width="4.375" style="488" customWidth="1"/>
    <col min="15110" max="15110" width="11.75" style="488" customWidth="1"/>
    <col min="15111" max="15111" width="4.375" style="488" customWidth="1"/>
    <col min="15112" max="15112" width="11.75" style="488" customWidth="1"/>
    <col min="15113" max="15113" width="4.375" style="488" customWidth="1"/>
    <col min="15114" max="15114" width="11.75" style="488" customWidth="1"/>
    <col min="15115" max="15115" width="4.375" style="488" customWidth="1"/>
    <col min="15116" max="15116" width="6.75" style="488" customWidth="1"/>
    <col min="15117" max="15117" width="5.75" style="488" customWidth="1"/>
    <col min="15118" max="15360" width="9" style="488"/>
    <col min="15361" max="15361" width="26.75" style="488" customWidth="1"/>
    <col min="15362" max="15362" width="23.875" style="488" customWidth="1"/>
    <col min="15363" max="15363" width="4.375" style="488" customWidth="1"/>
    <col min="15364" max="15364" width="11.75" style="488" customWidth="1"/>
    <col min="15365" max="15365" width="4.375" style="488" customWidth="1"/>
    <col min="15366" max="15366" width="11.75" style="488" customWidth="1"/>
    <col min="15367" max="15367" width="4.375" style="488" customWidth="1"/>
    <col min="15368" max="15368" width="11.75" style="488" customWidth="1"/>
    <col min="15369" max="15369" width="4.375" style="488" customWidth="1"/>
    <col min="15370" max="15370" width="11.75" style="488" customWidth="1"/>
    <col min="15371" max="15371" width="4.375" style="488" customWidth="1"/>
    <col min="15372" max="15372" width="6.75" style="488" customWidth="1"/>
    <col min="15373" max="15373" width="5.75" style="488" customWidth="1"/>
    <col min="15374" max="15616" width="9" style="488"/>
    <col min="15617" max="15617" width="26.75" style="488" customWidth="1"/>
    <col min="15618" max="15618" width="23.875" style="488" customWidth="1"/>
    <col min="15619" max="15619" width="4.375" style="488" customWidth="1"/>
    <col min="15620" max="15620" width="11.75" style="488" customWidth="1"/>
    <col min="15621" max="15621" width="4.375" style="488" customWidth="1"/>
    <col min="15622" max="15622" width="11.75" style="488" customWidth="1"/>
    <col min="15623" max="15623" width="4.375" style="488" customWidth="1"/>
    <col min="15624" max="15624" width="11.75" style="488" customWidth="1"/>
    <col min="15625" max="15625" width="4.375" style="488" customWidth="1"/>
    <col min="15626" max="15626" width="11.75" style="488" customWidth="1"/>
    <col min="15627" max="15627" width="4.375" style="488" customWidth="1"/>
    <col min="15628" max="15628" width="6.75" style="488" customWidth="1"/>
    <col min="15629" max="15629" width="5.75" style="488" customWidth="1"/>
    <col min="15630" max="15872" width="9" style="488"/>
    <col min="15873" max="15873" width="26.75" style="488" customWidth="1"/>
    <col min="15874" max="15874" width="23.875" style="488" customWidth="1"/>
    <col min="15875" max="15875" width="4.375" style="488" customWidth="1"/>
    <col min="15876" max="15876" width="11.75" style="488" customWidth="1"/>
    <col min="15877" max="15877" width="4.375" style="488" customWidth="1"/>
    <col min="15878" max="15878" width="11.75" style="488" customWidth="1"/>
    <col min="15879" max="15879" width="4.375" style="488" customWidth="1"/>
    <col min="15880" max="15880" width="11.75" style="488" customWidth="1"/>
    <col min="15881" max="15881" width="4.375" style="488" customWidth="1"/>
    <col min="15882" max="15882" width="11.75" style="488" customWidth="1"/>
    <col min="15883" max="15883" width="4.375" style="488" customWidth="1"/>
    <col min="15884" max="15884" width="6.75" style="488" customWidth="1"/>
    <col min="15885" max="15885" width="5.75" style="488" customWidth="1"/>
    <col min="15886" max="16128" width="9" style="488"/>
    <col min="16129" max="16129" width="26.75" style="488" customWidth="1"/>
    <col min="16130" max="16130" width="23.875" style="488" customWidth="1"/>
    <col min="16131" max="16131" width="4.375" style="488" customWidth="1"/>
    <col min="16132" max="16132" width="11.75" style="488" customWidth="1"/>
    <col min="16133" max="16133" width="4.375" style="488" customWidth="1"/>
    <col min="16134" max="16134" width="11.75" style="488" customWidth="1"/>
    <col min="16135" max="16135" width="4.375" style="488" customWidth="1"/>
    <col min="16136" max="16136" width="11.75" style="488" customWidth="1"/>
    <col min="16137" max="16137" width="4.375" style="488" customWidth="1"/>
    <col min="16138" max="16138" width="11.75" style="488" customWidth="1"/>
    <col min="16139" max="16139" width="4.375" style="488" customWidth="1"/>
    <col min="16140" max="16140" width="6.75" style="488" customWidth="1"/>
    <col min="16141" max="16141" width="5.75" style="488" customWidth="1"/>
    <col min="16142" max="16384" width="9" style="488"/>
  </cols>
  <sheetData>
    <row r="1" spans="1:13" ht="31.9" customHeight="1">
      <c r="A1" s="489"/>
      <c r="B1" s="490"/>
      <c r="C1" s="490"/>
      <c r="D1" s="490"/>
      <c r="E1" s="490"/>
      <c r="F1" s="490"/>
      <c r="G1" s="490"/>
      <c r="H1" s="490"/>
      <c r="I1" s="490"/>
      <c r="J1" s="490"/>
      <c r="K1" s="490"/>
      <c r="L1" s="490"/>
      <c r="M1" s="490"/>
    </row>
    <row r="2" spans="1:13" ht="31.9" customHeight="1">
      <c r="A2" s="490"/>
      <c r="B2" s="491"/>
      <c r="C2" s="672" t="s">
        <v>359</v>
      </c>
      <c r="D2" s="662"/>
      <c r="E2" s="660" t="s">
        <v>360</v>
      </c>
      <c r="F2" s="662"/>
      <c r="G2" s="660" t="s">
        <v>361</v>
      </c>
      <c r="H2" s="662"/>
      <c r="I2" s="660" t="s">
        <v>362</v>
      </c>
      <c r="J2" s="662"/>
      <c r="K2" s="660" t="s">
        <v>363</v>
      </c>
      <c r="L2" s="664"/>
      <c r="M2" s="665"/>
    </row>
    <row r="3" spans="1:13" ht="31.9" customHeight="1">
      <c r="A3" s="492"/>
      <c r="B3" s="493"/>
      <c r="C3" s="673"/>
      <c r="D3" s="663"/>
      <c r="E3" s="661"/>
      <c r="F3" s="663"/>
      <c r="G3" s="661"/>
      <c r="H3" s="663"/>
      <c r="I3" s="661"/>
      <c r="J3" s="663"/>
      <c r="K3" s="661"/>
      <c r="L3" s="666"/>
      <c r="M3" s="667"/>
    </row>
    <row r="4" spans="1:13" ht="31.9" customHeight="1">
      <c r="A4" s="494" t="s">
        <v>378</v>
      </c>
      <c r="B4" s="495" t="s">
        <v>364</v>
      </c>
      <c r="C4" s="668" t="s">
        <v>379</v>
      </c>
      <c r="D4" s="669"/>
      <c r="E4" s="669"/>
      <c r="F4" s="669"/>
      <c r="G4" s="669"/>
      <c r="H4" s="669"/>
      <c r="I4" s="669"/>
      <c r="J4" s="670" t="s">
        <v>365</v>
      </c>
      <c r="K4" s="670"/>
      <c r="L4" s="670"/>
      <c r="M4" s="671"/>
    </row>
    <row r="5" spans="1:13" ht="31.9" customHeight="1">
      <c r="A5" s="496" t="s">
        <v>366</v>
      </c>
      <c r="B5" s="651" t="s">
        <v>367</v>
      </c>
      <c r="C5" s="652"/>
      <c r="D5" s="652"/>
      <c r="E5" s="652"/>
      <c r="F5" s="652"/>
      <c r="G5" s="652"/>
      <c r="H5" s="652"/>
      <c r="I5" s="652"/>
      <c r="J5" s="652"/>
      <c r="K5" s="652"/>
      <c r="L5" s="652"/>
      <c r="M5" s="653"/>
    </row>
    <row r="6" spans="1:13" ht="31.9" customHeight="1">
      <c r="A6" s="654" t="s">
        <v>368</v>
      </c>
      <c r="B6" s="655"/>
      <c r="C6" s="655"/>
      <c r="D6" s="655"/>
      <c r="E6" s="655"/>
      <c r="F6" s="655"/>
      <c r="G6" s="655"/>
      <c r="H6" s="638" t="s">
        <v>369</v>
      </c>
      <c r="I6" s="638"/>
      <c r="J6" s="640" t="s">
        <v>370</v>
      </c>
      <c r="K6" s="640"/>
      <c r="L6" s="640"/>
      <c r="M6" s="641"/>
    </row>
    <row r="7" spans="1:13" ht="31.9" customHeight="1">
      <c r="A7" s="656"/>
      <c r="B7" s="657"/>
      <c r="C7" s="657"/>
      <c r="D7" s="657"/>
      <c r="E7" s="657"/>
      <c r="F7" s="657"/>
      <c r="G7" s="657"/>
      <c r="H7" s="638" t="s">
        <v>371</v>
      </c>
      <c r="I7" s="638"/>
      <c r="J7" s="658" t="s">
        <v>385</v>
      </c>
      <c r="K7" s="658"/>
      <c r="L7" s="658"/>
      <c r="M7" s="659"/>
    </row>
    <row r="8" spans="1:13" ht="31.9" customHeight="1">
      <c r="A8" s="635" t="s">
        <v>386</v>
      </c>
      <c r="B8" s="636"/>
      <c r="C8" s="636"/>
      <c r="D8" s="636"/>
      <c r="E8" s="636"/>
      <c r="F8" s="636"/>
      <c r="G8" s="637"/>
      <c r="H8" s="638" t="s">
        <v>372</v>
      </c>
      <c r="I8" s="638"/>
      <c r="J8" s="639">
        <v>46063</v>
      </c>
      <c r="K8" s="640"/>
      <c r="L8" s="640"/>
      <c r="M8" s="641"/>
    </row>
    <row r="9" spans="1:13" ht="31.9" customHeight="1">
      <c r="A9" s="630" t="s">
        <v>396</v>
      </c>
      <c r="B9" s="631"/>
      <c r="C9" s="631"/>
      <c r="D9" s="631"/>
      <c r="E9" s="631"/>
      <c r="F9" s="631"/>
      <c r="G9" s="632"/>
      <c r="H9" s="642"/>
      <c r="I9" s="643"/>
      <c r="J9" s="643"/>
      <c r="K9" s="643"/>
      <c r="L9" s="643"/>
      <c r="M9" s="648"/>
    </row>
    <row r="10" spans="1:13" ht="31.9" customHeight="1">
      <c r="A10" s="630" t="s">
        <v>373</v>
      </c>
      <c r="B10" s="631"/>
      <c r="C10" s="631"/>
      <c r="D10" s="631"/>
      <c r="E10" s="631"/>
      <c r="F10" s="631"/>
      <c r="G10" s="632"/>
      <c r="H10" s="644"/>
      <c r="I10" s="645"/>
      <c r="J10" s="645"/>
      <c r="K10" s="645"/>
      <c r="L10" s="645"/>
      <c r="M10" s="649"/>
    </row>
    <row r="11" spans="1:13" ht="31.9" customHeight="1">
      <c r="A11" s="630" t="s">
        <v>418</v>
      </c>
      <c r="B11" s="631"/>
      <c r="C11" s="631"/>
      <c r="D11" s="631"/>
      <c r="E11" s="631"/>
      <c r="F11" s="631"/>
      <c r="G11" s="632"/>
      <c r="H11" s="644"/>
      <c r="I11" s="645"/>
      <c r="J11" s="645"/>
      <c r="K11" s="645"/>
      <c r="L11" s="645"/>
      <c r="M11" s="649"/>
    </row>
    <row r="12" spans="1:13" ht="31.9" customHeight="1">
      <c r="A12" s="630"/>
      <c r="B12" s="631"/>
      <c r="C12" s="631"/>
      <c r="D12" s="631"/>
      <c r="E12" s="631"/>
      <c r="F12" s="631"/>
      <c r="G12" s="632"/>
      <c r="H12" s="644"/>
      <c r="I12" s="645"/>
      <c r="J12" s="645"/>
      <c r="K12" s="645"/>
      <c r="L12" s="645"/>
      <c r="M12" s="649"/>
    </row>
    <row r="13" spans="1:13" ht="31.9" customHeight="1">
      <c r="A13" s="630" t="s">
        <v>374</v>
      </c>
      <c r="B13" s="631"/>
      <c r="C13" s="631"/>
      <c r="D13" s="631"/>
      <c r="E13" s="631"/>
      <c r="F13" s="631"/>
      <c r="G13" s="632"/>
      <c r="H13" s="644"/>
      <c r="I13" s="645"/>
      <c r="J13" s="645"/>
      <c r="K13" s="645"/>
      <c r="L13" s="645"/>
      <c r="M13" s="649"/>
    </row>
    <row r="14" spans="1:13" ht="31.9" customHeight="1">
      <c r="A14" s="630"/>
      <c r="B14" s="631"/>
      <c r="C14" s="631"/>
      <c r="D14" s="631"/>
      <c r="E14" s="631"/>
      <c r="F14" s="631"/>
      <c r="G14" s="632"/>
      <c r="H14" s="644"/>
      <c r="I14" s="645"/>
      <c r="J14" s="645"/>
      <c r="K14" s="645"/>
      <c r="L14" s="645"/>
      <c r="M14" s="649"/>
    </row>
    <row r="15" spans="1:13" ht="31.9" customHeight="1">
      <c r="A15" s="633"/>
      <c r="B15" s="634"/>
      <c r="C15" s="634"/>
      <c r="D15" s="634"/>
      <c r="E15" s="634"/>
      <c r="F15" s="634"/>
      <c r="G15" s="634"/>
      <c r="H15" s="646"/>
      <c r="I15" s="647"/>
      <c r="J15" s="647"/>
      <c r="K15" s="647"/>
      <c r="L15" s="647"/>
      <c r="M15" s="650"/>
    </row>
  </sheetData>
  <mergeCells count="31">
    <mergeCell ref="I2:I3"/>
    <mergeCell ref="J2:J3"/>
    <mergeCell ref="K2:K3"/>
    <mergeCell ref="L2:M3"/>
    <mergeCell ref="C4:I4"/>
    <mergeCell ref="J4:M4"/>
    <mergeCell ref="C2:C3"/>
    <mergeCell ref="D2:D3"/>
    <mergeCell ref="E2:E3"/>
    <mergeCell ref="F2:F3"/>
    <mergeCell ref="G2:G3"/>
    <mergeCell ref="H2:H3"/>
    <mergeCell ref="B5:M5"/>
    <mergeCell ref="A6:G6"/>
    <mergeCell ref="H6:I6"/>
    <mergeCell ref="J6:M6"/>
    <mergeCell ref="A7:G7"/>
    <mergeCell ref="H7:I7"/>
    <mergeCell ref="J7:M7"/>
    <mergeCell ref="A14:G14"/>
    <mergeCell ref="A15:G15"/>
    <mergeCell ref="A8:G8"/>
    <mergeCell ref="H8:I8"/>
    <mergeCell ref="J8:M8"/>
    <mergeCell ref="A9:G9"/>
    <mergeCell ref="H9:I15"/>
    <mergeCell ref="J9:M15"/>
    <mergeCell ref="A10:G10"/>
    <mergeCell ref="A11:G11"/>
    <mergeCell ref="A12:G12"/>
    <mergeCell ref="A13:G13"/>
  </mergeCells>
  <phoneticPr fontId="5"/>
  <pageMargins left="0.39370078740157483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419"/>
  <sheetViews>
    <sheetView showGridLines="0" showZeros="0" view="pageBreakPreview" zoomScale="80" zoomScaleNormal="80" zoomScaleSheetLayoutView="80" workbookViewId="0">
      <pane xSplit="5" ySplit="2" topLeftCell="F3" activePane="bottomRight" state="frozenSplit"/>
      <selection activeCell="J8" sqref="J8:M8"/>
      <selection pane="topRight" activeCell="J8" sqref="J8:M8"/>
      <selection pane="bottomLeft" activeCell="J8" sqref="J8:M8"/>
      <selection pane="bottomRight" activeCell="G106" sqref="G106:H108"/>
    </sheetView>
  </sheetViews>
  <sheetFormatPr defaultColWidth="9.5" defaultRowHeight="13.5"/>
  <cols>
    <col min="1" max="1" width="4.75" style="487" customWidth="1"/>
    <col min="2" max="2" width="25.25" style="5" customWidth="1"/>
    <col min="3" max="3" width="31" style="5" customWidth="1"/>
    <col min="4" max="4" width="10.5" style="257" customWidth="1"/>
    <col min="5" max="5" width="6" style="5" customWidth="1"/>
    <col min="6" max="6" width="12.125" style="373" customWidth="1"/>
    <col min="7" max="7" width="17" style="373" customWidth="1"/>
    <col min="8" max="8" width="29.375" style="5" customWidth="1"/>
    <col min="9" max="9" width="1.625" style="5" customWidth="1"/>
    <col min="10" max="10" width="8.375" style="258" customWidth="1"/>
    <col min="11" max="11" width="11.75" style="5" customWidth="1"/>
    <col min="12" max="12" width="22.125" style="259" customWidth="1"/>
    <col min="13" max="13" width="17" style="5" customWidth="1"/>
    <col min="14" max="14" width="8.25" style="5" customWidth="1"/>
    <col min="15" max="15" width="17" style="5" customWidth="1"/>
    <col min="16" max="16" width="8.25" style="5" customWidth="1"/>
    <col min="17" max="17" width="17" style="5" customWidth="1"/>
    <col min="18" max="18" width="8.25" style="5" customWidth="1"/>
    <col min="19" max="19" width="17.125" style="5" customWidth="1"/>
    <col min="20" max="20" width="8.375" style="5" customWidth="1"/>
    <col min="21" max="21" width="4.75" style="201" customWidth="1"/>
    <col min="22" max="23" width="10.75" style="2" customWidth="1"/>
    <col min="24" max="24" width="10.75" style="3" customWidth="1"/>
    <col min="25" max="25" width="10.75" style="3" bestFit="1" customWidth="1"/>
    <col min="26" max="16384" width="9.5" style="5"/>
  </cols>
  <sheetData>
    <row r="1" spans="1:52" ht="15" customHeight="1">
      <c r="A1" s="676" t="s">
        <v>10</v>
      </c>
      <c r="B1" s="678" t="s">
        <v>11</v>
      </c>
      <c r="C1" s="678" t="s">
        <v>12</v>
      </c>
      <c r="D1" s="680" t="s">
        <v>13</v>
      </c>
      <c r="E1" s="682" t="s">
        <v>14</v>
      </c>
      <c r="F1" s="674" t="s">
        <v>15</v>
      </c>
      <c r="G1" s="703" t="s">
        <v>16</v>
      </c>
      <c r="H1" s="705" t="s">
        <v>17</v>
      </c>
      <c r="I1" s="707"/>
      <c r="J1" s="708" t="s">
        <v>18</v>
      </c>
      <c r="K1" s="710" t="s">
        <v>19</v>
      </c>
      <c r="L1" s="712" t="s">
        <v>20</v>
      </c>
      <c r="M1" s="691" t="s">
        <v>21</v>
      </c>
      <c r="N1" s="693" t="s">
        <v>22</v>
      </c>
      <c r="O1" s="695" t="s">
        <v>23</v>
      </c>
      <c r="P1" s="697" t="s">
        <v>24</v>
      </c>
      <c r="Q1" s="699" t="s">
        <v>25</v>
      </c>
      <c r="R1" s="701" t="s">
        <v>26</v>
      </c>
      <c r="S1" s="684" t="s">
        <v>27</v>
      </c>
      <c r="T1" s="686" t="s">
        <v>28</v>
      </c>
      <c r="U1" s="1"/>
      <c r="V1" s="2" t="s">
        <v>29</v>
      </c>
      <c r="W1" s="2" t="s">
        <v>30</v>
      </c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2" ht="15" customHeight="1">
      <c r="A2" s="677"/>
      <c r="B2" s="679"/>
      <c r="C2" s="679"/>
      <c r="D2" s="681"/>
      <c r="E2" s="683"/>
      <c r="F2" s="675"/>
      <c r="G2" s="704"/>
      <c r="H2" s="706"/>
      <c r="I2" s="707"/>
      <c r="J2" s="709"/>
      <c r="K2" s="711"/>
      <c r="L2" s="713"/>
      <c r="M2" s="692"/>
      <c r="N2" s="694"/>
      <c r="O2" s="696"/>
      <c r="P2" s="698"/>
      <c r="Q2" s="700"/>
      <c r="R2" s="702"/>
      <c r="S2" s="685"/>
      <c r="T2" s="687"/>
      <c r="U2" s="1"/>
      <c r="V2" s="2" t="s">
        <v>31</v>
      </c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spans="1:52" ht="15" customHeight="1">
      <c r="A3" s="449"/>
      <c r="B3" s="6"/>
      <c r="C3" s="42"/>
      <c r="D3" s="43"/>
      <c r="E3" s="44"/>
      <c r="F3" s="374"/>
      <c r="G3" s="348"/>
      <c r="H3" s="98"/>
      <c r="I3" s="4"/>
      <c r="J3" s="118"/>
      <c r="K3" s="69"/>
      <c r="L3" s="119"/>
      <c r="M3" s="260"/>
      <c r="N3" s="261"/>
      <c r="O3" s="262"/>
      <c r="P3" s="263"/>
      <c r="Q3" s="264"/>
      <c r="R3" s="265"/>
      <c r="S3" s="266"/>
      <c r="T3" s="267"/>
      <c r="U3" s="22"/>
      <c r="V3" s="23"/>
      <c r="W3" s="23"/>
      <c r="X3" s="24"/>
      <c r="Y3" s="2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spans="1:52" ht="15" customHeight="1">
      <c r="A4" s="450"/>
      <c r="B4" s="268"/>
      <c r="C4" s="26"/>
      <c r="D4" s="27"/>
      <c r="E4" s="28"/>
      <c r="F4" s="375"/>
      <c r="G4" s="349"/>
      <c r="H4" s="30"/>
      <c r="I4" s="4"/>
      <c r="J4" s="31"/>
      <c r="K4" s="32"/>
      <c r="L4" s="33"/>
      <c r="M4" s="269"/>
      <c r="N4" s="270"/>
      <c r="O4" s="271"/>
      <c r="P4" s="272"/>
      <c r="Q4" s="273"/>
      <c r="R4" s="274"/>
      <c r="S4" s="275"/>
      <c r="T4" s="276"/>
      <c r="U4" s="22"/>
      <c r="V4" s="23"/>
      <c r="W4" s="23"/>
      <c r="X4" s="24"/>
      <c r="Y4" s="2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spans="1:52" ht="15" customHeight="1">
      <c r="A5" s="688"/>
      <c r="B5" s="42"/>
      <c r="C5" s="42"/>
      <c r="D5" s="43"/>
      <c r="E5" s="44"/>
      <c r="F5" s="405"/>
      <c r="G5" s="350"/>
      <c r="H5" s="407"/>
      <c r="I5" s="4"/>
      <c r="J5" s="11"/>
      <c r="K5" s="12"/>
      <c r="L5" s="13"/>
      <c r="M5" s="277"/>
      <c r="N5" s="278"/>
      <c r="O5" s="279"/>
      <c r="P5" s="280"/>
      <c r="Q5" s="281"/>
      <c r="R5" s="282"/>
      <c r="S5" s="283"/>
      <c r="T5" s="284"/>
      <c r="U5" s="22"/>
      <c r="V5" s="23"/>
      <c r="W5" s="23"/>
      <c r="X5" s="24"/>
      <c r="Y5" s="2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1:52" ht="15" customHeight="1">
      <c r="A6" s="689"/>
      <c r="B6" s="46" t="s">
        <v>336</v>
      </c>
      <c r="C6" s="26"/>
      <c r="D6" s="29">
        <v>1</v>
      </c>
      <c r="E6" s="28" t="s">
        <v>4</v>
      </c>
      <c r="F6" s="406"/>
      <c r="G6" s="349"/>
      <c r="H6" s="408"/>
      <c r="I6" s="4"/>
      <c r="J6" s="31"/>
      <c r="K6" s="32"/>
      <c r="L6" s="33"/>
      <c r="M6" s="269"/>
      <c r="N6" s="285"/>
      <c r="O6" s="286"/>
      <c r="P6" s="287"/>
      <c r="Q6" s="288"/>
      <c r="R6" s="289"/>
      <c r="S6" s="290"/>
      <c r="T6" s="291"/>
      <c r="U6" s="56"/>
      <c r="V6" s="23"/>
      <c r="W6" s="23"/>
      <c r="X6" s="24"/>
      <c r="Y6" s="2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</row>
    <row r="7" spans="1:52" ht="15" customHeight="1">
      <c r="A7" s="453"/>
      <c r="B7" s="97"/>
      <c r="C7" s="42"/>
      <c r="D7" s="43"/>
      <c r="E7" s="44"/>
      <c r="F7" s="376"/>
      <c r="G7" s="350"/>
      <c r="H7" s="45"/>
      <c r="I7" s="4"/>
      <c r="J7" s="118"/>
      <c r="K7" s="69"/>
      <c r="L7" s="119"/>
      <c r="M7" s="277"/>
      <c r="N7" s="278"/>
      <c r="O7" s="279"/>
      <c r="P7" s="280"/>
      <c r="Q7" s="281"/>
      <c r="R7" s="282"/>
      <c r="S7" s="283"/>
      <c r="T7" s="284"/>
      <c r="U7" s="22"/>
      <c r="V7" s="23"/>
      <c r="W7" s="23"/>
      <c r="X7" s="24"/>
      <c r="Y7" s="2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</row>
    <row r="8" spans="1:52" ht="15" customHeight="1">
      <c r="A8" s="452"/>
      <c r="B8" s="46"/>
      <c r="C8" s="26"/>
      <c r="D8" s="29"/>
      <c r="E8" s="28"/>
      <c r="F8" s="375"/>
      <c r="G8" s="349"/>
      <c r="H8" s="30"/>
      <c r="I8" s="4"/>
      <c r="J8" s="31"/>
      <c r="K8" s="32"/>
      <c r="L8" s="33"/>
      <c r="M8" s="269"/>
      <c r="N8" s="270"/>
      <c r="O8" s="271"/>
      <c r="P8" s="272"/>
      <c r="Q8" s="273"/>
      <c r="R8" s="274"/>
      <c r="S8" s="275"/>
      <c r="T8" s="276"/>
      <c r="U8" s="22"/>
      <c r="V8" s="23"/>
      <c r="W8" s="23"/>
      <c r="X8" s="24"/>
      <c r="Y8" s="2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</row>
    <row r="9" spans="1:52" ht="15" customHeight="1">
      <c r="A9" s="451"/>
      <c r="B9" s="42"/>
      <c r="C9" s="42"/>
      <c r="D9" s="43"/>
      <c r="E9" s="44"/>
      <c r="F9" s="376"/>
      <c r="G9" s="350"/>
      <c r="H9" s="45"/>
      <c r="I9" s="4"/>
      <c r="J9" s="11"/>
      <c r="K9" s="12"/>
      <c r="L9" s="13"/>
      <c r="M9" s="277"/>
      <c r="N9" s="278"/>
      <c r="O9" s="279"/>
      <c r="P9" s="280"/>
      <c r="Q9" s="281"/>
      <c r="R9" s="282"/>
      <c r="S9" s="283"/>
      <c r="T9" s="284"/>
      <c r="U9" s="22"/>
      <c r="V9" s="23"/>
      <c r="W9" s="23"/>
      <c r="X9" s="24"/>
      <c r="Y9" s="2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</row>
    <row r="10" spans="1:52" ht="15" customHeight="1">
      <c r="A10" s="452"/>
      <c r="B10" s="292" t="s">
        <v>337</v>
      </c>
      <c r="C10" s="26"/>
      <c r="D10" s="29">
        <v>1</v>
      </c>
      <c r="E10" s="28" t="s">
        <v>4</v>
      </c>
      <c r="F10" s="375"/>
      <c r="G10" s="349"/>
      <c r="H10" s="30"/>
      <c r="I10" s="4"/>
      <c r="J10" s="31"/>
      <c r="K10" s="32"/>
      <c r="L10" s="33"/>
      <c r="M10" s="269"/>
      <c r="N10" s="270"/>
      <c r="O10" s="271"/>
      <c r="P10" s="272"/>
      <c r="Q10" s="273"/>
      <c r="R10" s="274"/>
      <c r="S10" s="275"/>
      <c r="T10" s="276"/>
      <c r="U10" s="22"/>
      <c r="V10" s="23"/>
      <c r="W10" s="23"/>
      <c r="X10" s="24"/>
      <c r="Y10" s="2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</row>
    <row r="11" spans="1:52" ht="15" customHeight="1">
      <c r="A11" s="453"/>
      <c r="B11" s="42"/>
      <c r="C11" s="42"/>
      <c r="D11" s="43"/>
      <c r="E11" s="44"/>
      <c r="F11" s="376"/>
      <c r="G11" s="350"/>
      <c r="H11" s="45"/>
      <c r="I11" s="4"/>
      <c r="J11" s="11"/>
      <c r="K11" s="12"/>
      <c r="L11" s="13"/>
      <c r="M11" s="277"/>
      <c r="N11" s="278"/>
      <c r="O11" s="279"/>
      <c r="P11" s="280"/>
      <c r="Q11" s="281"/>
      <c r="R11" s="282"/>
      <c r="S11" s="283"/>
      <c r="T11" s="284"/>
      <c r="U11" s="22"/>
      <c r="V11" s="23"/>
      <c r="W11" s="23"/>
      <c r="X11" s="24"/>
      <c r="Y11" s="2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</row>
    <row r="12" spans="1:52" ht="15" customHeight="1">
      <c r="A12" s="452"/>
      <c r="B12" s="292"/>
      <c r="C12" s="26"/>
      <c r="D12" s="29"/>
      <c r="E12" s="28"/>
      <c r="F12" s="375"/>
      <c r="G12" s="349"/>
      <c r="H12" s="30"/>
      <c r="I12" s="4"/>
      <c r="J12" s="31"/>
      <c r="K12" s="32"/>
      <c r="L12" s="33"/>
      <c r="M12" s="269"/>
      <c r="N12" s="270"/>
      <c r="O12" s="271"/>
      <c r="P12" s="272"/>
      <c r="Q12" s="273"/>
      <c r="R12" s="274"/>
      <c r="S12" s="275"/>
      <c r="T12" s="276"/>
      <c r="U12" s="22"/>
      <c r="V12" s="23"/>
      <c r="W12" s="23"/>
      <c r="X12" s="24"/>
      <c r="Y12" s="2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</row>
    <row r="13" spans="1:52" ht="15" customHeight="1">
      <c r="A13" s="451"/>
      <c r="B13" s="42"/>
      <c r="C13" s="42"/>
      <c r="D13" s="43"/>
      <c r="E13" s="44"/>
      <c r="F13" s="376"/>
      <c r="G13" s="350"/>
      <c r="H13" s="45"/>
      <c r="I13" s="4"/>
      <c r="J13" s="11"/>
      <c r="K13" s="12"/>
      <c r="L13" s="13"/>
      <c r="M13" s="277"/>
      <c r="N13" s="278"/>
      <c r="O13" s="279"/>
      <c r="P13" s="280"/>
      <c r="Q13" s="281"/>
      <c r="R13" s="282"/>
      <c r="S13" s="283"/>
      <c r="T13" s="284"/>
      <c r="U13" s="22"/>
      <c r="V13" s="23"/>
      <c r="W13" s="23"/>
      <c r="X13" s="24"/>
      <c r="Y13" s="2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</row>
    <row r="14" spans="1:52" ht="15" customHeight="1">
      <c r="A14" s="452"/>
      <c r="B14" s="46" t="s">
        <v>338</v>
      </c>
      <c r="C14" s="26"/>
      <c r="D14" s="29">
        <v>1</v>
      </c>
      <c r="E14" s="28" t="s">
        <v>4</v>
      </c>
      <c r="F14" s="375"/>
      <c r="G14" s="349"/>
      <c r="H14" s="30"/>
      <c r="I14" s="4"/>
      <c r="J14" s="31"/>
      <c r="K14" s="32"/>
      <c r="L14" s="33"/>
      <c r="M14" s="269"/>
      <c r="N14" s="270"/>
      <c r="O14" s="271"/>
      <c r="P14" s="272"/>
      <c r="Q14" s="273"/>
      <c r="R14" s="274"/>
      <c r="S14" s="275"/>
      <c r="T14" s="276"/>
      <c r="U14" s="22"/>
      <c r="V14" s="23"/>
      <c r="W14" s="23"/>
      <c r="X14" s="24"/>
      <c r="Y14" s="2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</row>
    <row r="15" spans="1:52" ht="15" customHeight="1">
      <c r="A15" s="451"/>
      <c r="B15" s="42"/>
      <c r="C15" s="42"/>
      <c r="D15" s="43"/>
      <c r="E15" s="44"/>
      <c r="F15" s="376"/>
      <c r="G15" s="350"/>
      <c r="H15" s="45"/>
      <c r="I15" s="4"/>
      <c r="J15" s="11"/>
      <c r="K15" s="12"/>
      <c r="L15" s="13"/>
      <c r="M15" s="277"/>
      <c r="N15" s="278"/>
      <c r="O15" s="279"/>
      <c r="P15" s="280"/>
      <c r="Q15" s="281"/>
      <c r="R15" s="282"/>
      <c r="S15" s="283"/>
      <c r="T15" s="284"/>
      <c r="U15" s="22"/>
      <c r="V15" s="23"/>
      <c r="W15" s="23"/>
      <c r="X15" s="24"/>
      <c r="Y15" s="2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</row>
    <row r="16" spans="1:52" ht="15" customHeight="1">
      <c r="A16" s="452"/>
      <c r="B16" s="46"/>
      <c r="C16" s="26"/>
      <c r="D16" s="29"/>
      <c r="E16" s="28"/>
      <c r="F16" s="375"/>
      <c r="G16" s="349"/>
      <c r="H16" s="30"/>
      <c r="I16" s="4"/>
      <c r="J16" s="31"/>
      <c r="K16" s="32"/>
      <c r="L16" s="33"/>
      <c r="M16" s="269"/>
      <c r="N16" s="270"/>
      <c r="O16" s="271"/>
      <c r="P16" s="272"/>
      <c r="Q16" s="273"/>
      <c r="R16" s="274"/>
      <c r="S16" s="275"/>
      <c r="T16" s="276"/>
      <c r="U16" s="22"/>
      <c r="V16" s="23"/>
      <c r="W16" s="23"/>
      <c r="X16" s="24"/>
      <c r="Y16" s="2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</row>
    <row r="17" spans="1:52" ht="15" customHeight="1">
      <c r="A17" s="451"/>
      <c r="B17" s="42"/>
      <c r="C17" s="42"/>
      <c r="D17" s="43"/>
      <c r="E17" s="44"/>
      <c r="F17" s="376"/>
      <c r="G17" s="350"/>
      <c r="H17" s="45"/>
      <c r="I17" s="4"/>
      <c r="J17" s="11"/>
      <c r="K17" s="12"/>
      <c r="L17" s="13"/>
      <c r="M17" s="277"/>
      <c r="N17" s="278"/>
      <c r="O17" s="279"/>
      <c r="P17" s="280"/>
      <c r="Q17" s="281"/>
      <c r="R17" s="282"/>
      <c r="S17" s="283"/>
      <c r="T17" s="284"/>
      <c r="U17" s="22"/>
      <c r="V17" s="23"/>
      <c r="W17" s="23"/>
      <c r="X17" s="24"/>
      <c r="Y17" s="2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</row>
    <row r="18" spans="1:52" ht="15" customHeight="1">
      <c r="A18" s="452"/>
      <c r="B18" s="97" t="s">
        <v>339</v>
      </c>
      <c r="C18" s="26"/>
      <c r="D18" s="29">
        <v>1</v>
      </c>
      <c r="E18" s="28" t="s">
        <v>4</v>
      </c>
      <c r="F18" s="375"/>
      <c r="G18" s="349"/>
      <c r="H18" s="30"/>
      <c r="I18" s="4"/>
      <c r="J18" s="31"/>
      <c r="K18" s="32"/>
      <c r="L18" s="33"/>
      <c r="M18" s="269"/>
      <c r="N18" s="270"/>
      <c r="O18" s="293"/>
      <c r="P18" s="272"/>
      <c r="Q18" s="273"/>
      <c r="R18" s="274"/>
      <c r="S18" s="275"/>
      <c r="T18" s="276"/>
      <c r="U18" s="22"/>
      <c r="V18" s="23"/>
      <c r="W18" s="23"/>
      <c r="X18" s="24"/>
      <c r="Y18" s="2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</row>
    <row r="19" spans="1:52" ht="15" customHeight="1">
      <c r="A19" s="451"/>
      <c r="B19" s="42"/>
      <c r="C19" s="42"/>
      <c r="D19" s="43"/>
      <c r="E19" s="44"/>
      <c r="F19" s="376"/>
      <c r="G19" s="350"/>
      <c r="H19" s="45"/>
      <c r="I19" s="4"/>
      <c r="J19" s="11"/>
      <c r="K19" s="12"/>
      <c r="L19" s="13"/>
      <c r="M19" s="277"/>
      <c r="N19" s="278"/>
      <c r="O19" s="279"/>
      <c r="P19" s="280"/>
      <c r="Q19" s="281"/>
      <c r="R19" s="282"/>
      <c r="S19" s="283"/>
      <c r="T19" s="284"/>
      <c r="U19" s="22"/>
      <c r="V19" s="23"/>
      <c r="W19" s="23"/>
      <c r="X19" s="24"/>
      <c r="Y19" s="2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</row>
    <row r="20" spans="1:52" ht="15" customHeight="1">
      <c r="A20" s="452"/>
      <c r="B20" s="97"/>
      <c r="C20" s="26"/>
      <c r="D20" s="29"/>
      <c r="E20" s="28"/>
      <c r="F20" s="375"/>
      <c r="G20" s="349"/>
      <c r="H20" s="30"/>
      <c r="I20" s="4"/>
      <c r="J20" s="31"/>
      <c r="K20" s="32"/>
      <c r="L20" s="33"/>
      <c r="M20" s="269"/>
      <c r="N20" s="270"/>
      <c r="O20" s="293"/>
      <c r="P20" s="272"/>
      <c r="Q20" s="273"/>
      <c r="R20" s="274"/>
      <c r="S20" s="275"/>
      <c r="T20" s="276"/>
      <c r="U20" s="22"/>
      <c r="V20" s="23"/>
      <c r="W20" s="23"/>
      <c r="X20" s="24"/>
      <c r="Y20" s="2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</row>
    <row r="21" spans="1:52" ht="15" customHeight="1">
      <c r="A21" s="451"/>
      <c r="B21" s="42"/>
      <c r="C21" s="111"/>
      <c r="D21" s="62"/>
      <c r="E21" s="44"/>
      <c r="F21" s="374"/>
      <c r="G21" s="348"/>
      <c r="H21" s="98"/>
      <c r="I21" s="4"/>
      <c r="J21" s="11"/>
      <c r="K21" s="12"/>
      <c r="L21" s="13"/>
      <c r="M21" s="277"/>
      <c r="N21" s="278"/>
      <c r="O21" s="279"/>
      <c r="P21" s="280"/>
      <c r="Q21" s="281"/>
      <c r="R21" s="282"/>
      <c r="S21" s="283"/>
      <c r="T21" s="284"/>
      <c r="U21" s="22"/>
      <c r="V21" s="23"/>
      <c r="W21" s="23"/>
      <c r="X21" s="24"/>
      <c r="Y21" s="2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</row>
    <row r="22" spans="1:52" ht="15" customHeight="1">
      <c r="A22" s="452"/>
      <c r="B22" s="97" t="s">
        <v>340</v>
      </c>
      <c r="C22" s="111"/>
      <c r="D22" s="29"/>
      <c r="E22" s="28"/>
      <c r="F22" s="374"/>
      <c r="G22" s="348"/>
      <c r="H22" s="98"/>
      <c r="I22" s="4"/>
      <c r="J22" s="31"/>
      <c r="K22" s="32"/>
      <c r="L22" s="33"/>
      <c r="M22" s="269"/>
      <c r="N22" s="270"/>
      <c r="O22" s="293"/>
      <c r="P22" s="272"/>
      <c r="Q22" s="273"/>
      <c r="R22" s="274"/>
      <c r="S22" s="275"/>
      <c r="T22" s="276"/>
      <c r="U22" s="22"/>
      <c r="V22" s="23"/>
      <c r="W22" s="23"/>
      <c r="X22" s="24"/>
      <c r="Y22" s="2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</row>
    <row r="23" spans="1:52" ht="15" customHeight="1">
      <c r="A23" s="453"/>
      <c r="B23" s="42"/>
      <c r="C23" s="42"/>
      <c r="D23" s="43"/>
      <c r="E23" s="44"/>
      <c r="F23" s="376"/>
      <c r="G23" s="350"/>
      <c r="H23" s="45"/>
      <c r="I23" s="4"/>
      <c r="J23" s="118"/>
      <c r="K23" s="69"/>
      <c r="L23" s="119"/>
      <c r="M23" s="260"/>
      <c r="N23" s="261"/>
      <c r="O23" s="294"/>
      <c r="P23" s="263"/>
      <c r="Q23" s="264"/>
      <c r="R23" s="265"/>
      <c r="S23" s="266"/>
      <c r="T23" s="267"/>
      <c r="U23" s="22"/>
      <c r="V23" s="23"/>
      <c r="W23" s="23"/>
      <c r="X23" s="24"/>
      <c r="Y23" s="2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</row>
    <row r="24" spans="1:52" ht="15" customHeight="1">
      <c r="A24" s="452"/>
      <c r="B24" s="97"/>
      <c r="C24" s="26"/>
      <c r="D24" s="29"/>
      <c r="E24" s="28"/>
      <c r="F24" s="375"/>
      <c r="G24" s="349"/>
      <c r="H24" s="30"/>
      <c r="I24" s="4"/>
      <c r="J24" s="118"/>
      <c r="K24" s="69"/>
      <c r="L24" s="119"/>
      <c r="M24" s="260"/>
      <c r="N24" s="261"/>
      <c r="O24" s="294"/>
      <c r="P24" s="263"/>
      <c r="Q24" s="264"/>
      <c r="R24" s="265"/>
      <c r="S24" s="266"/>
      <c r="T24" s="267"/>
      <c r="U24" s="22"/>
      <c r="V24" s="23"/>
      <c r="W24" s="23"/>
      <c r="X24" s="24"/>
      <c r="Y24" s="2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</row>
    <row r="25" spans="1:52" ht="15" customHeight="1">
      <c r="A25" s="453"/>
      <c r="B25" s="42"/>
      <c r="C25" s="42"/>
      <c r="D25" s="43"/>
      <c r="E25" s="44"/>
      <c r="F25" s="376"/>
      <c r="G25" s="350"/>
      <c r="H25" s="45"/>
      <c r="I25" s="4"/>
      <c r="J25" s="11"/>
      <c r="K25" s="12"/>
      <c r="L25" s="13"/>
      <c r="M25" s="295"/>
      <c r="N25" s="278"/>
      <c r="O25" s="296"/>
      <c r="P25" s="280"/>
      <c r="Q25" s="281"/>
      <c r="R25" s="282"/>
      <c r="S25" s="283"/>
      <c r="T25" s="284"/>
      <c r="U25" s="22"/>
      <c r="V25" s="23"/>
      <c r="W25" s="23"/>
      <c r="X25" s="24"/>
      <c r="Y25" s="2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</row>
    <row r="26" spans="1:52" ht="15" customHeight="1">
      <c r="A26" s="452"/>
      <c r="B26" s="46" t="s">
        <v>341</v>
      </c>
      <c r="C26" s="454">
        <v>0.1</v>
      </c>
      <c r="D26" s="29">
        <v>1</v>
      </c>
      <c r="E26" s="28" t="s">
        <v>4</v>
      </c>
      <c r="F26" s="375"/>
      <c r="G26" s="349"/>
      <c r="H26" s="30"/>
      <c r="I26" s="4"/>
      <c r="J26" s="31"/>
      <c r="K26" s="32"/>
      <c r="L26" s="33"/>
      <c r="M26" s="269"/>
      <c r="N26" s="270"/>
      <c r="O26" s="293"/>
      <c r="P26" s="272"/>
      <c r="Q26" s="273"/>
      <c r="R26" s="274"/>
      <c r="S26" s="275"/>
      <c r="T26" s="276"/>
      <c r="U26" s="22"/>
      <c r="V26" s="23"/>
      <c r="W26" s="23"/>
      <c r="X26" s="24"/>
      <c r="Y26" s="2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</row>
    <row r="27" spans="1:52" ht="15" customHeight="1">
      <c r="A27" s="453"/>
      <c r="B27" s="42"/>
      <c r="C27" s="42"/>
      <c r="D27" s="43"/>
      <c r="E27" s="44"/>
      <c r="F27" s="376"/>
      <c r="G27" s="350"/>
      <c r="H27" s="67"/>
      <c r="I27" s="4"/>
      <c r="J27" s="11"/>
      <c r="K27" s="12"/>
      <c r="L27" s="13"/>
      <c r="M27" s="295"/>
      <c r="N27" s="278"/>
      <c r="O27" s="296"/>
      <c r="P27" s="280"/>
      <c r="Q27" s="281"/>
      <c r="R27" s="282"/>
      <c r="S27" s="283"/>
      <c r="T27" s="284"/>
      <c r="U27" s="22"/>
      <c r="V27" s="23"/>
      <c r="W27" s="23"/>
      <c r="X27" s="24"/>
      <c r="Y27" s="2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</row>
    <row r="28" spans="1:52" ht="15" customHeight="1">
      <c r="A28" s="455"/>
      <c r="B28" s="46"/>
      <c r="C28" s="26"/>
      <c r="D28" s="27"/>
      <c r="E28" s="28"/>
      <c r="F28" s="375"/>
      <c r="G28" s="349"/>
      <c r="H28" s="76"/>
      <c r="I28" s="4"/>
      <c r="J28" s="31"/>
      <c r="K28" s="32"/>
      <c r="L28" s="33"/>
      <c r="M28" s="269"/>
      <c r="N28" s="270"/>
      <c r="O28" s="293"/>
      <c r="P28" s="272"/>
      <c r="Q28" s="273"/>
      <c r="R28" s="274"/>
      <c r="S28" s="275"/>
      <c r="T28" s="276"/>
      <c r="U28" s="22"/>
      <c r="V28" s="23"/>
      <c r="W28" s="23"/>
      <c r="X28" s="24"/>
      <c r="Y28" s="2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</row>
    <row r="29" spans="1:52" s="68" customFormat="1" ht="15" customHeight="1">
      <c r="A29" s="453"/>
      <c r="B29" s="42"/>
      <c r="C29" s="42"/>
      <c r="D29" s="43"/>
      <c r="E29" s="44"/>
      <c r="F29" s="376"/>
      <c r="G29" s="350"/>
      <c r="H29" s="67"/>
      <c r="J29" s="297"/>
      <c r="K29" s="298"/>
      <c r="L29" s="119"/>
      <c r="M29" s="299"/>
      <c r="N29" s="300"/>
      <c r="O29" s="301"/>
      <c r="P29" s="302"/>
      <c r="Q29" s="303"/>
      <c r="R29" s="304"/>
      <c r="S29" s="305"/>
      <c r="T29" s="306"/>
      <c r="U29" s="93"/>
      <c r="V29" s="23"/>
      <c r="W29" s="23"/>
      <c r="X29" s="24"/>
      <c r="Y29" s="24"/>
    </row>
    <row r="30" spans="1:52" s="68" customFormat="1" ht="15" customHeight="1">
      <c r="A30" s="455"/>
      <c r="B30" s="46"/>
      <c r="C30" s="26"/>
      <c r="D30" s="27"/>
      <c r="E30" s="28"/>
      <c r="F30" s="375"/>
      <c r="G30" s="349"/>
      <c r="H30" s="76"/>
      <c r="J30" s="297"/>
      <c r="K30" s="298"/>
      <c r="L30" s="119"/>
      <c r="M30" s="307"/>
      <c r="N30" s="308"/>
      <c r="O30" s="309"/>
      <c r="P30" s="310"/>
      <c r="Q30" s="311"/>
      <c r="R30" s="312"/>
      <c r="S30" s="313"/>
      <c r="T30" s="314"/>
      <c r="U30" s="96"/>
      <c r="V30" s="23"/>
      <c r="W30" s="23"/>
      <c r="X30" s="24"/>
      <c r="Y30" s="24"/>
    </row>
    <row r="31" spans="1:52" s="68" customFormat="1" ht="15" customHeight="1">
      <c r="A31" s="456"/>
      <c r="B31" s="97"/>
      <c r="C31" s="111"/>
      <c r="D31" s="83"/>
      <c r="E31" s="44"/>
      <c r="F31" s="374"/>
      <c r="G31" s="348"/>
      <c r="H31" s="112"/>
      <c r="J31" s="297"/>
      <c r="K31" s="298"/>
      <c r="L31" s="119"/>
      <c r="M31" s="315"/>
      <c r="N31" s="316"/>
      <c r="O31" s="317"/>
      <c r="P31" s="318"/>
      <c r="Q31" s="319"/>
      <c r="R31" s="320"/>
      <c r="S31" s="321"/>
      <c r="T31" s="322"/>
      <c r="U31" s="96"/>
      <c r="V31" s="23"/>
      <c r="W31" s="23"/>
      <c r="X31" s="24"/>
      <c r="Y31" s="24"/>
    </row>
    <row r="32" spans="1:52" s="68" customFormat="1" ht="15" customHeight="1">
      <c r="A32" s="456"/>
      <c r="B32" s="44" t="s">
        <v>342</v>
      </c>
      <c r="C32" s="111"/>
      <c r="D32" s="27"/>
      <c r="E32" s="28"/>
      <c r="F32" s="374"/>
      <c r="G32" s="348"/>
      <c r="H32" s="112"/>
      <c r="J32" s="297"/>
      <c r="K32" s="298"/>
      <c r="L32" s="119"/>
      <c r="M32" s="315"/>
      <c r="N32" s="316"/>
      <c r="O32" s="317"/>
      <c r="P32" s="318"/>
      <c r="Q32" s="319"/>
      <c r="R32" s="320"/>
      <c r="S32" s="321"/>
      <c r="T32" s="322"/>
      <c r="U32" s="96"/>
      <c r="V32" s="23"/>
      <c r="W32" s="23"/>
      <c r="X32" s="24"/>
      <c r="Y32" s="24"/>
    </row>
    <row r="33" spans="1:52" ht="15" customHeight="1">
      <c r="A33" s="453"/>
      <c r="B33" s="42"/>
      <c r="C33" s="42"/>
      <c r="D33" s="43"/>
      <c r="E33" s="44"/>
      <c r="F33" s="376"/>
      <c r="G33" s="350"/>
      <c r="H33" s="45"/>
      <c r="I33" s="4"/>
      <c r="J33" s="11"/>
      <c r="K33" s="12"/>
      <c r="L33" s="13"/>
      <c r="M33" s="277"/>
      <c r="N33" s="278"/>
      <c r="O33" s="279"/>
      <c r="P33" s="280"/>
      <c r="Q33" s="281"/>
      <c r="R33" s="282"/>
      <c r="S33" s="283"/>
      <c r="T33" s="284"/>
      <c r="U33" s="22"/>
      <c r="V33" s="23"/>
      <c r="W33" s="23"/>
      <c r="X33" s="24"/>
      <c r="Y33" s="2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52" ht="15" customHeight="1">
      <c r="A34" s="455"/>
      <c r="B34" s="46"/>
      <c r="C34" s="26"/>
      <c r="D34" s="27"/>
      <c r="E34" s="28"/>
      <c r="F34" s="375"/>
      <c r="G34" s="349"/>
      <c r="H34" s="30"/>
      <c r="I34" s="4"/>
      <c r="J34" s="31"/>
      <c r="K34" s="32"/>
      <c r="L34" s="33"/>
      <c r="M34" s="323"/>
      <c r="N34" s="285"/>
      <c r="O34" s="286"/>
      <c r="P34" s="287"/>
      <c r="Q34" s="288"/>
      <c r="R34" s="289"/>
      <c r="S34" s="290"/>
      <c r="T34" s="291"/>
      <c r="U34" s="56"/>
      <c r="V34" s="23"/>
      <c r="W34" s="23"/>
      <c r="X34" s="24"/>
      <c r="Y34" s="2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</row>
    <row r="35" spans="1:52" s="68" customFormat="1" ht="15" customHeight="1">
      <c r="A35" s="453"/>
      <c r="B35" s="42"/>
      <c r="C35" s="42"/>
      <c r="D35" s="43"/>
      <c r="E35" s="44"/>
      <c r="F35" s="376"/>
      <c r="G35" s="350"/>
      <c r="H35" s="67"/>
      <c r="J35" s="297"/>
      <c r="K35" s="298"/>
      <c r="L35" s="119"/>
      <c r="M35" s="299"/>
      <c r="N35" s="300"/>
      <c r="O35" s="301"/>
      <c r="P35" s="302"/>
      <c r="Q35" s="303"/>
      <c r="R35" s="304"/>
      <c r="S35" s="305"/>
      <c r="T35" s="306"/>
      <c r="U35" s="93"/>
      <c r="V35" s="23"/>
      <c r="W35" s="23"/>
      <c r="X35" s="24"/>
      <c r="Y35" s="24"/>
    </row>
    <row r="36" spans="1:52" s="68" customFormat="1" ht="15" customHeight="1">
      <c r="A36" s="455"/>
      <c r="B36" s="28"/>
      <c r="C36" s="26"/>
      <c r="D36" s="27"/>
      <c r="E36" s="28"/>
      <c r="F36" s="375"/>
      <c r="G36" s="349"/>
      <c r="H36" s="76"/>
      <c r="J36" s="297"/>
      <c r="K36" s="298"/>
      <c r="L36" s="119"/>
      <c r="M36" s="307"/>
      <c r="N36" s="308"/>
      <c r="O36" s="309"/>
      <c r="P36" s="310"/>
      <c r="Q36" s="311"/>
      <c r="R36" s="312"/>
      <c r="S36" s="313"/>
      <c r="T36" s="314"/>
      <c r="U36" s="96"/>
      <c r="V36" s="23"/>
      <c r="W36" s="23"/>
      <c r="X36" s="24"/>
      <c r="Y36" s="24"/>
    </row>
    <row r="37" spans="1:52" s="68" customFormat="1" ht="15" customHeight="1">
      <c r="A37" s="688"/>
      <c r="B37" s="42"/>
      <c r="C37" s="42"/>
      <c r="D37" s="108"/>
      <c r="E37" s="84"/>
      <c r="F37" s="402"/>
      <c r="G37" s="403"/>
      <c r="H37" s="457"/>
      <c r="J37" s="324"/>
      <c r="K37" s="154"/>
      <c r="L37" s="13"/>
      <c r="M37" s="299"/>
      <c r="N37" s="300"/>
      <c r="O37" s="301"/>
      <c r="P37" s="302"/>
      <c r="Q37" s="303"/>
      <c r="R37" s="304"/>
      <c r="S37" s="305"/>
      <c r="T37" s="306"/>
      <c r="U37" s="93"/>
      <c r="V37" s="23"/>
      <c r="W37" s="23"/>
      <c r="X37" s="24"/>
      <c r="Y37" s="24"/>
    </row>
    <row r="38" spans="1:52" s="325" customFormat="1" ht="15" customHeight="1">
      <c r="A38" s="690"/>
      <c r="B38" s="113"/>
      <c r="C38" s="114"/>
      <c r="D38" s="115"/>
      <c r="E38" s="113"/>
      <c r="F38" s="404"/>
      <c r="G38" s="351"/>
      <c r="H38" s="458"/>
      <c r="J38" s="326"/>
      <c r="K38" s="327"/>
      <c r="L38" s="328"/>
      <c r="M38" s="329"/>
      <c r="N38" s="330"/>
      <c r="O38" s="331"/>
      <c r="P38" s="332"/>
      <c r="Q38" s="333"/>
      <c r="R38" s="334"/>
      <c r="S38" s="335"/>
      <c r="T38" s="336"/>
      <c r="U38" s="337"/>
      <c r="V38" s="338"/>
      <c r="W38" s="338"/>
      <c r="X38" s="339"/>
      <c r="Y38" s="339"/>
    </row>
    <row r="39" spans="1:52" ht="15" customHeight="1">
      <c r="A39" s="449"/>
      <c r="B39" s="6"/>
      <c r="C39" s="7"/>
      <c r="D39" s="8"/>
      <c r="E39" s="9"/>
      <c r="F39" s="379"/>
      <c r="G39" s="352"/>
      <c r="H39" s="10"/>
      <c r="I39" s="4"/>
      <c r="J39" s="11"/>
      <c r="K39" s="12"/>
      <c r="L39" s="13"/>
      <c r="M39" s="14"/>
      <c r="N39" s="15"/>
      <c r="O39" s="16"/>
      <c r="P39" s="17"/>
      <c r="Q39" s="18"/>
      <c r="R39" s="19"/>
      <c r="S39" s="20"/>
      <c r="T39" s="21"/>
      <c r="U39" s="22"/>
      <c r="V39" s="23"/>
      <c r="W39" s="23"/>
      <c r="X39" s="24"/>
      <c r="Y39" s="2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</row>
    <row r="40" spans="1:52" ht="15" customHeight="1">
      <c r="A40" s="450">
        <f>A8</f>
        <v>0</v>
      </c>
      <c r="B40" s="25">
        <f>B8</f>
        <v>0</v>
      </c>
      <c r="C40" s="26"/>
      <c r="D40" s="27"/>
      <c r="E40" s="28"/>
      <c r="F40" s="375"/>
      <c r="G40" s="349"/>
      <c r="H40" s="30"/>
      <c r="I40" s="4"/>
      <c r="J40" s="31"/>
      <c r="K40" s="32"/>
      <c r="L40" s="33"/>
      <c r="M40" s="34"/>
      <c r="N40" s="35"/>
      <c r="O40" s="36"/>
      <c r="P40" s="37"/>
      <c r="Q40" s="38"/>
      <c r="R40" s="39"/>
      <c r="S40" s="40"/>
      <c r="T40" s="41"/>
      <c r="U40" s="22"/>
      <c r="V40" s="23"/>
      <c r="W40" s="23"/>
      <c r="X40" s="24"/>
      <c r="Y40" s="2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</row>
    <row r="41" spans="1:52" ht="15" customHeight="1">
      <c r="A41" s="451"/>
      <c r="B41" s="42"/>
      <c r="C41" s="42"/>
      <c r="D41" s="43"/>
      <c r="E41" s="44"/>
      <c r="F41" s="376"/>
      <c r="G41" s="350"/>
      <c r="H41" s="45"/>
      <c r="I41" s="4"/>
      <c r="J41" s="11"/>
      <c r="K41" s="12"/>
      <c r="L41" s="13"/>
      <c r="M41" s="14"/>
      <c r="N41" s="15"/>
      <c r="O41" s="16"/>
      <c r="P41" s="17"/>
      <c r="Q41" s="18"/>
      <c r="R41" s="19"/>
      <c r="S41" s="20"/>
      <c r="T41" s="21"/>
      <c r="U41" s="22"/>
      <c r="V41" s="23"/>
      <c r="W41" s="23"/>
      <c r="X41" s="24"/>
      <c r="Y41" s="2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</row>
    <row r="42" spans="1:52" ht="15" customHeight="1">
      <c r="A42" s="450"/>
      <c r="B42" s="292" t="s">
        <v>337</v>
      </c>
      <c r="C42" s="26"/>
      <c r="D42" s="29"/>
      <c r="E42" s="28"/>
      <c r="F42" s="375"/>
      <c r="G42" s="349"/>
      <c r="H42" s="30"/>
      <c r="I42" s="4"/>
      <c r="J42" s="47"/>
      <c r="K42" s="32"/>
      <c r="L42" s="48"/>
      <c r="M42" s="34"/>
      <c r="N42" s="49"/>
      <c r="O42" s="50"/>
      <c r="P42" s="51"/>
      <c r="Q42" s="52"/>
      <c r="R42" s="53"/>
      <c r="S42" s="54"/>
      <c r="T42" s="55"/>
      <c r="U42" s="56"/>
      <c r="V42" s="23"/>
      <c r="W42" s="23"/>
      <c r="X42" s="24"/>
      <c r="Y42" s="2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2" ht="15" customHeight="1">
      <c r="A43" s="459"/>
      <c r="B43" s="57"/>
      <c r="C43" s="42"/>
      <c r="D43" s="43"/>
      <c r="E43" s="44"/>
      <c r="F43" s="376"/>
      <c r="G43" s="350"/>
      <c r="H43" s="45"/>
      <c r="I43" s="4"/>
      <c r="J43" s="58"/>
      <c r="K43" s="12"/>
      <c r="L43" s="59"/>
      <c r="M43" s="14"/>
      <c r="N43" s="15"/>
      <c r="O43" s="16"/>
      <c r="P43" s="17"/>
      <c r="Q43" s="18"/>
      <c r="R43" s="19"/>
      <c r="S43" s="20"/>
      <c r="T43" s="21"/>
      <c r="U43" s="22"/>
      <c r="V43" s="23"/>
      <c r="W43" s="23"/>
      <c r="X43" s="24"/>
      <c r="Y43" s="2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</row>
    <row r="44" spans="1:52" ht="15" customHeight="1">
      <c r="A44" s="450"/>
      <c r="B44" s="25"/>
      <c r="C44" s="26"/>
      <c r="D44" s="29"/>
      <c r="E44" s="28"/>
      <c r="F44" s="375"/>
      <c r="G44" s="349"/>
      <c r="H44" s="30"/>
      <c r="I44" s="4"/>
      <c r="J44" s="47"/>
      <c r="K44" s="32"/>
      <c r="L44" s="48"/>
      <c r="M44" s="34"/>
      <c r="N44" s="35"/>
      <c r="O44" s="36"/>
      <c r="P44" s="37"/>
      <c r="Q44" s="38"/>
      <c r="R44" s="53"/>
      <c r="S44" s="40"/>
      <c r="T44" s="41"/>
      <c r="U44" s="22"/>
      <c r="V44" s="23"/>
      <c r="W44" s="23"/>
      <c r="X44" s="24"/>
      <c r="Y44" s="2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</row>
    <row r="45" spans="1:52" ht="15" customHeight="1">
      <c r="A45" s="451"/>
      <c r="B45" s="42"/>
      <c r="C45" s="42"/>
      <c r="D45" s="43"/>
      <c r="E45" s="44"/>
      <c r="F45" s="376"/>
      <c r="G45" s="350"/>
      <c r="H45" s="45"/>
      <c r="I45" s="4"/>
      <c r="J45" s="58"/>
      <c r="K45" s="12"/>
      <c r="L45" s="59"/>
      <c r="M45" s="14"/>
      <c r="N45" s="15"/>
      <c r="O45" s="16"/>
      <c r="P45" s="17"/>
      <c r="Q45" s="18"/>
      <c r="R45" s="19"/>
      <c r="S45" s="20"/>
      <c r="T45" s="21"/>
      <c r="U45" s="22"/>
      <c r="V45" s="23"/>
      <c r="W45" s="23"/>
      <c r="X45" s="24"/>
      <c r="Y45" s="2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</row>
    <row r="46" spans="1:52" ht="15" customHeight="1">
      <c r="A46" s="452"/>
      <c r="B46" s="46" t="s">
        <v>343</v>
      </c>
      <c r="C46" s="26"/>
      <c r="D46" s="27"/>
      <c r="E46" s="28"/>
      <c r="F46" s="375"/>
      <c r="G46" s="349"/>
      <c r="H46" s="30"/>
      <c r="I46" s="4"/>
      <c r="J46" s="47"/>
      <c r="K46" s="32"/>
      <c r="L46" s="48"/>
      <c r="M46" s="34"/>
      <c r="N46" s="35"/>
      <c r="O46" s="36"/>
      <c r="P46" s="37"/>
      <c r="Q46" s="38"/>
      <c r="R46" s="53"/>
      <c r="S46" s="40"/>
      <c r="T46" s="41"/>
      <c r="U46" s="22"/>
      <c r="V46" s="23"/>
      <c r="W46" s="23"/>
      <c r="X46" s="24"/>
      <c r="Y46" s="2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</row>
    <row r="47" spans="1:52" ht="15" customHeight="1">
      <c r="A47" s="459"/>
      <c r="B47" s="42"/>
      <c r="C47" s="42"/>
      <c r="D47" s="43"/>
      <c r="E47" s="44"/>
      <c r="F47" s="350"/>
      <c r="G47" s="348"/>
      <c r="H47" s="45"/>
      <c r="I47" s="4"/>
      <c r="J47" s="58"/>
      <c r="K47" s="12"/>
      <c r="L47" s="59"/>
      <c r="M47" s="14"/>
      <c r="N47" s="15"/>
      <c r="O47" s="16"/>
      <c r="P47" s="17"/>
      <c r="Q47" s="18"/>
      <c r="R47" s="19"/>
      <c r="S47" s="20"/>
      <c r="T47" s="21"/>
      <c r="U47" s="22"/>
      <c r="V47" s="23"/>
      <c r="W47" s="23"/>
      <c r="X47" s="24"/>
      <c r="Y47" s="2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</row>
    <row r="48" spans="1:52" ht="15" customHeight="1">
      <c r="A48" s="450"/>
      <c r="B48" s="46" t="s">
        <v>344</v>
      </c>
      <c r="C48" s="26"/>
      <c r="D48" s="29"/>
      <c r="E48" s="28"/>
      <c r="F48" s="349"/>
      <c r="G48" s="349"/>
      <c r="H48" s="30"/>
      <c r="I48" s="4"/>
      <c r="J48" s="47"/>
      <c r="K48" s="32"/>
      <c r="L48" s="48"/>
      <c r="M48" s="34"/>
      <c r="N48" s="35"/>
      <c r="O48" s="36"/>
      <c r="P48" s="37"/>
      <c r="Q48" s="38"/>
      <c r="R48" s="53"/>
      <c r="S48" s="40"/>
      <c r="T48" s="41"/>
      <c r="U48" s="22"/>
      <c r="V48" s="23"/>
      <c r="W48" s="23"/>
      <c r="X48" s="24"/>
      <c r="Y48" s="2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</row>
    <row r="49" spans="1:52" ht="15" customHeight="1">
      <c r="A49" s="451"/>
      <c r="B49" s="42"/>
      <c r="C49" s="42"/>
      <c r="D49" s="43"/>
      <c r="E49" s="44"/>
      <c r="F49" s="350"/>
      <c r="G49" s="350"/>
      <c r="H49" s="45"/>
      <c r="I49" s="4"/>
      <c r="J49" s="58"/>
      <c r="K49" s="12"/>
      <c r="L49" s="59"/>
      <c r="M49" s="14"/>
      <c r="N49" s="15"/>
      <c r="O49" s="16"/>
      <c r="P49" s="17"/>
      <c r="Q49" s="18"/>
      <c r="R49" s="19"/>
      <c r="S49" s="20"/>
      <c r="T49" s="21"/>
      <c r="U49" s="22"/>
      <c r="V49" s="23"/>
      <c r="W49" s="23"/>
      <c r="X49" s="24"/>
      <c r="Y49" s="2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</row>
    <row r="50" spans="1:52" ht="15" customHeight="1">
      <c r="A50" s="452"/>
      <c r="B50" s="46" t="s">
        <v>345</v>
      </c>
      <c r="C50" s="26"/>
      <c r="D50" s="27"/>
      <c r="E50" s="28"/>
      <c r="F50" s="349"/>
      <c r="G50" s="349"/>
      <c r="H50" s="30"/>
      <c r="I50" s="4"/>
      <c r="J50" s="47"/>
      <c r="K50" s="32"/>
      <c r="L50" s="48"/>
      <c r="M50" s="34"/>
      <c r="N50" s="35"/>
      <c r="O50" s="36"/>
      <c r="P50" s="37"/>
      <c r="Q50" s="38"/>
      <c r="R50" s="53"/>
      <c r="S50" s="40"/>
      <c r="T50" s="41"/>
      <c r="U50" s="22"/>
      <c r="V50" s="23"/>
      <c r="W50" s="23"/>
      <c r="X50" s="24"/>
      <c r="Y50" s="2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</row>
    <row r="51" spans="1:52" s="68" customFormat="1" ht="15" customHeight="1">
      <c r="A51" s="453"/>
      <c r="B51" s="42"/>
      <c r="C51" s="61"/>
      <c r="D51" s="83"/>
      <c r="E51" s="84"/>
      <c r="F51" s="350"/>
      <c r="G51" s="350"/>
      <c r="H51" s="85"/>
      <c r="J51" s="58"/>
      <c r="K51" s="12"/>
      <c r="L51" s="59"/>
      <c r="M51" s="86"/>
      <c r="N51" s="87"/>
      <c r="O51" s="88"/>
      <c r="P51" s="89"/>
      <c r="Q51" s="90"/>
      <c r="R51" s="75"/>
      <c r="S51" s="91"/>
      <c r="T51" s="92"/>
      <c r="U51" s="93"/>
      <c r="V51" s="23"/>
      <c r="W51" s="23"/>
      <c r="X51" s="24"/>
      <c r="Y51" s="24"/>
    </row>
    <row r="52" spans="1:52" s="68" customFormat="1" ht="15" customHeight="1">
      <c r="A52" s="455"/>
      <c r="B52" s="46" t="s">
        <v>346</v>
      </c>
      <c r="C52" s="26"/>
      <c r="D52" s="27"/>
      <c r="E52" s="28"/>
      <c r="F52" s="349"/>
      <c r="G52" s="349"/>
      <c r="H52" s="30"/>
      <c r="J52" s="47"/>
      <c r="K52" s="32"/>
      <c r="L52" s="48"/>
      <c r="M52" s="77"/>
      <c r="N52" s="78"/>
      <c r="O52" s="79"/>
      <c r="P52" s="80"/>
      <c r="Q52" s="81"/>
      <c r="R52" s="82"/>
      <c r="S52" s="94"/>
      <c r="T52" s="95"/>
      <c r="U52" s="96"/>
      <c r="V52" s="23"/>
      <c r="W52" s="23"/>
      <c r="X52" s="24"/>
      <c r="Y52" s="24"/>
    </row>
    <row r="53" spans="1:52" s="68" customFormat="1" ht="15" customHeight="1">
      <c r="A53" s="453"/>
      <c r="B53" s="97"/>
      <c r="C53" s="97"/>
      <c r="D53" s="43"/>
      <c r="E53" s="44"/>
      <c r="F53" s="348"/>
      <c r="G53" s="350"/>
      <c r="H53" s="98"/>
      <c r="I53" s="4"/>
      <c r="J53" s="11"/>
      <c r="K53" s="69"/>
      <c r="L53" s="13"/>
      <c r="M53" s="99"/>
      <c r="N53" s="100"/>
      <c r="O53" s="101"/>
      <c r="P53" s="102"/>
      <c r="Q53" s="103"/>
      <c r="R53" s="104"/>
      <c r="S53" s="105"/>
      <c r="T53" s="106"/>
      <c r="U53" s="93"/>
      <c r="V53" s="23"/>
      <c r="W53" s="23"/>
      <c r="X53" s="24"/>
      <c r="Y53" s="24"/>
    </row>
    <row r="54" spans="1:52" s="68" customFormat="1" ht="15" customHeight="1">
      <c r="A54" s="455"/>
      <c r="B54" s="46" t="s">
        <v>347</v>
      </c>
      <c r="C54" s="26"/>
      <c r="D54" s="29"/>
      <c r="E54" s="28"/>
      <c r="F54" s="349"/>
      <c r="G54" s="349"/>
      <c r="H54" s="30"/>
      <c r="I54" s="4"/>
      <c r="J54" s="47"/>
      <c r="K54" s="32"/>
      <c r="L54" s="48"/>
      <c r="M54" s="107"/>
      <c r="N54" s="49"/>
      <c r="O54" s="50"/>
      <c r="P54" s="51"/>
      <c r="Q54" s="52"/>
      <c r="R54" s="53"/>
      <c r="S54" s="94"/>
      <c r="T54" s="95"/>
      <c r="U54" s="96"/>
      <c r="V54" s="23"/>
      <c r="W54" s="23"/>
      <c r="X54" s="24"/>
      <c r="Y54" s="24"/>
    </row>
    <row r="55" spans="1:52" ht="15" customHeight="1">
      <c r="A55" s="451"/>
      <c r="B55" s="42"/>
      <c r="C55" s="42"/>
      <c r="D55" s="43"/>
      <c r="E55" s="44"/>
      <c r="F55" s="376"/>
      <c r="G55" s="348"/>
      <c r="H55" s="45"/>
      <c r="I55" s="4"/>
      <c r="J55" s="58"/>
      <c r="K55" s="12"/>
      <c r="L55" s="59"/>
      <c r="M55" s="14"/>
      <c r="N55" s="15"/>
      <c r="O55" s="16"/>
      <c r="P55" s="17"/>
      <c r="Q55" s="18"/>
      <c r="R55" s="19"/>
      <c r="S55" s="20"/>
      <c r="T55" s="21"/>
      <c r="U55" s="22"/>
      <c r="V55" s="23"/>
      <c r="W55" s="23"/>
      <c r="X55" s="24"/>
      <c r="Y55" s="2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</row>
    <row r="56" spans="1:52" ht="15" customHeight="1">
      <c r="A56" s="452"/>
      <c r="B56" s="46" t="s">
        <v>348</v>
      </c>
      <c r="C56" s="26"/>
      <c r="D56" s="29"/>
      <c r="E56" s="28"/>
      <c r="F56" s="375"/>
      <c r="G56" s="349"/>
      <c r="H56" s="30"/>
      <c r="I56" s="4"/>
      <c r="J56" s="47"/>
      <c r="K56" s="32"/>
      <c r="L56" s="48"/>
      <c r="M56" s="34"/>
      <c r="N56" s="35"/>
      <c r="O56" s="36"/>
      <c r="P56" s="37"/>
      <c r="Q56" s="38"/>
      <c r="R56" s="53"/>
      <c r="S56" s="40"/>
      <c r="T56" s="41"/>
      <c r="U56" s="22"/>
      <c r="V56" s="23"/>
      <c r="W56" s="23"/>
      <c r="X56" s="24"/>
      <c r="Y56" s="2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</row>
    <row r="57" spans="1:52" ht="15" customHeight="1">
      <c r="A57" s="451"/>
      <c r="B57" s="42"/>
      <c r="C57" s="42"/>
      <c r="D57" s="43"/>
      <c r="E57" s="44"/>
      <c r="F57" s="376"/>
      <c r="G57" s="348"/>
      <c r="H57" s="45"/>
      <c r="I57" s="4"/>
      <c r="J57" s="58"/>
      <c r="K57" s="12"/>
      <c r="L57" s="59"/>
      <c r="M57" s="14"/>
      <c r="N57" s="15"/>
      <c r="O57" s="16"/>
      <c r="P57" s="17"/>
      <c r="Q57" s="18"/>
      <c r="R57" s="19"/>
      <c r="S57" s="20"/>
      <c r="T57" s="21"/>
      <c r="U57" s="22"/>
      <c r="V57" s="23"/>
      <c r="W57" s="23"/>
      <c r="X57" s="24"/>
      <c r="Y57" s="2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</row>
    <row r="58" spans="1:52" ht="15" customHeight="1">
      <c r="A58" s="452"/>
      <c r="B58" s="25" t="s">
        <v>349</v>
      </c>
      <c r="C58" s="26"/>
      <c r="D58" s="29"/>
      <c r="E58" s="28"/>
      <c r="F58" s="375"/>
      <c r="G58" s="349"/>
      <c r="H58" s="30"/>
      <c r="I58" s="4"/>
      <c r="J58" s="47"/>
      <c r="K58" s="32"/>
      <c r="L58" s="48"/>
      <c r="M58" s="34"/>
      <c r="N58" s="35"/>
      <c r="O58" s="60"/>
      <c r="P58" s="37"/>
      <c r="Q58" s="38"/>
      <c r="R58" s="53"/>
      <c r="S58" s="40"/>
      <c r="T58" s="41"/>
      <c r="U58" s="22"/>
      <c r="V58" s="23"/>
      <c r="W58" s="23"/>
      <c r="X58" s="24"/>
      <c r="Y58" s="2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</row>
    <row r="59" spans="1:52" ht="15" customHeight="1">
      <c r="A59" s="451"/>
      <c r="B59" s="42"/>
      <c r="C59" s="42"/>
      <c r="D59" s="460"/>
      <c r="E59" s="44"/>
      <c r="F59" s="376"/>
      <c r="G59" s="348"/>
      <c r="H59" s="45"/>
      <c r="I59" s="4"/>
      <c r="J59" s="11"/>
      <c r="K59" s="12"/>
      <c r="L59" s="13"/>
      <c r="M59" s="14"/>
      <c r="N59" s="15"/>
      <c r="O59" s="16"/>
      <c r="P59" s="17"/>
      <c r="Q59" s="18"/>
      <c r="R59" s="19"/>
      <c r="S59" s="20"/>
      <c r="T59" s="21"/>
      <c r="U59" s="22"/>
      <c r="V59" s="23"/>
      <c r="W59" s="23"/>
      <c r="X59" s="24"/>
      <c r="Y59" s="2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</row>
    <row r="60" spans="1:52" ht="15" customHeight="1">
      <c r="A60" s="452"/>
      <c r="B60" s="25" t="s">
        <v>350</v>
      </c>
      <c r="C60" s="26"/>
      <c r="D60" s="29">
        <v>1</v>
      </c>
      <c r="E60" s="28" t="s">
        <v>4</v>
      </c>
      <c r="F60" s="375"/>
      <c r="G60" s="349"/>
      <c r="H60" s="30"/>
      <c r="I60" s="4"/>
      <c r="J60" s="47"/>
      <c r="K60" s="32"/>
      <c r="L60" s="48"/>
      <c r="M60" s="34"/>
      <c r="N60" s="35"/>
      <c r="O60" s="60"/>
      <c r="P60" s="37"/>
      <c r="Q60" s="38"/>
      <c r="R60" s="53"/>
      <c r="S60" s="40"/>
      <c r="T60" s="41"/>
      <c r="U60" s="22"/>
      <c r="V60" s="23"/>
      <c r="W60" s="23"/>
      <c r="X60" s="24"/>
      <c r="Y60" s="2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</row>
    <row r="61" spans="1:52" ht="15" customHeight="1">
      <c r="A61" s="451"/>
      <c r="B61" s="42"/>
      <c r="C61" s="42"/>
      <c r="D61" s="43"/>
      <c r="E61" s="44"/>
      <c r="F61" s="376"/>
      <c r="G61" s="348"/>
      <c r="H61" s="45"/>
      <c r="I61" s="4"/>
      <c r="J61" s="58"/>
      <c r="K61" s="12"/>
      <c r="L61" s="59"/>
      <c r="M61" s="14"/>
      <c r="N61" s="15"/>
      <c r="O61" s="16"/>
      <c r="P61" s="17"/>
      <c r="Q61" s="18"/>
      <c r="R61" s="19"/>
      <c r="S61" s="20"/>
      <c r="T61" s="21"/>
      <c r="U61" s="22"/>
      <c r="V61" s="23"/>
      <c r="W61" s="23"/>
      <c r="X61" s="24"/>
      <c r="Y61" s="2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</row>
    <row r="62" spans="1:52" ht="15" customHeight="1">
      <c r="A62" s="452"/>
      <c r="B62" s="46"/>
      <c r="C62" s="26"/>
      <c r="D62" s="27"/>
      <c r="E62" s="28"/>
      <c r="F62" s="375"/>
      <c r="G62" s="349"/>
      <c r="H62" s="30"/>
      <c r="I62" s="4"/>
      <c r="J62" s="47"/>
      <c r="K62" s="32"/>
      <c r="L62" s="48"/>
      <c r="M62" s="34"/>
      <c r="N62" s="35"/>
      <c r="O62" s="60"/>
      <c r="P62" s="37"/>
      <c r="Q62" s="38"/>
      <c r="R62" s="39"/>
      <c r="S62" s="40"/>
      <c r="T62" s="41"/>
      <c r="U62" s="22"/>
      <c r="V62" s="23"/>
      <c r="W62" s="23"/>
      <c r="X62" s="24"/>
      <c r="Y62" s="2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</row>
    <row r="63" spans="1:52" ht="15" customHeight="1">
      <c r="A63" s="451"/>
      <c r="B63" s="42"/>
      <c r="C63" s="42" t="s">
        <v>351</v>
      </c>
      <c r="D63" s="43"/>
      <c r="E63" s="44"/>
      <c r="F63" s="376"/>
      <c r="G63" s="348"/>
      <c r="H63" s="45"/>
      <c r="I63" s="4"/>
      <c r="J63" s="58"/>
      <c r="K63" s="12"/>
      <c r="L63" s="59"/>
      <c r="M63" s="14"/>
      <c r="N63" s="15"/>
      <c r="O63" s="63"/>
      <c r="P63" s="17"/>
      <c r="Q63" s="18"/>
      <c r="R63" s="19"/>
      <c r="S63" s="20"/>
      <c r="T63" s="21"/>
      <c r="U63" s="22"/>
      <c r="V63" s="23"/>
      <c r="W63" s="23"/>
      <c r="X63" s="24"/>
      <c r="Y63" s="2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</row>
    <row r="64" spans="1:52" ht="15" customHeight="1">
      <c r="A64" s="452"/>
      <c r="B64" s="25" t="s">
        <v>299</v>
      </c>
      <c r="C64" s="26" t="s">
        <v>300</v>
      </c>
      <c r="D64" s="519">
        <v>4</v>
      </c>
      <c r="E64" s="28" t="s">
        <v>298</v>
      </c>
      <c r="F64" s="375"/>
      <c r="G64" s="349"/>
      <c r="H64" s="30"/>
      <c r="I64" s="4"/>
      <c r="J64" s="47"/>
      <c r="K64" s="32"/>
      <c r="L64" s="48"/>
      <c r="M64" s="34"/>
      <c r="N64" s="35"/>
      <c r="O64" s="60"/>
      <c r="P64" s="37"/>
      <c r="Q64" s="38"/>
      <c r="R64" s="53"/>
      <c r="S64" s="54"/>
      <c r="T64" s="55"/>
      <c r="U64" s="56"/>
      <c r="V64" s="23"/>
      <c r="W64" s="23"/>
      <c r="X64" s="24"/>
      <c r="Y64" s="2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</row>
    <row r="65" spans="1:52" ht="15" customHeight="1">
      <c r="A65" s="453"/>
      <c r="B65" s="42"/>
      <c r="C65" s="42"/>
      <c r="D65" s="43"/>
      <c r="E65" s="44"/>
      <c r="F65" s="376"/>
      <c r="G65" s="348"/>
      <c r="H65" s="45"/>
      <c r="I65" s="4"/>
      <c r="J65" s="58"/>
      <c r="K65" s="12"/>
      <c r="L65" s="59"/>
      <c r="M65" s="64"/>
      <c r="N65" s="15"/>
      <c r="O65" s="65"/>
      <c r="P65" s="17"/>
      <c r="Q65" s="18"/>
      <c r="R65" s="19"/>
      <c r="S65" s="20"/>
      <c r="T65" s="21"/>
      <c r="U65" s="22"/>
      <c r="V65" s="23"/>
      <c r="W65" s="23"/>
      <c r="X65" s="24"/>
      <c r="Y65" s="2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</row>
    <row r="66" spans="1:52" ht="15" customHeight="1">
      <c r="A66" s="452"/>
      <c r="B66" s="46" t="s">
        <v>301</v>
      </c>
      <c r="C66" s="26" t="s">
        <v>387</v>
      </c>
      <c r="D66" s="27">
        <v>30</v>
      </c>
      <c r="E66" s="28" t="s">
        <v>1</v>
      </c>
      <c r="F66" s="375"/>
      <c r="G66" s="349"/>
      <c r="H66" s="30"/>
      <c r="I66" s="4"/>
      <c r="J66" s="47"/>
      <c r="K66" s="32"/>
      <c r="L66" s="48"/>
      <c r="M66" s="34"/>
      <c r="N66" s="35"/>
      <c r="O66" s="60"/>
      <c r="P66" s="37"/>
      <c r="Q66" s="38"/>
      <c r="R66" s="53"/>
      <c r="S66" s="40"/>
      <c r="T66" s="41"/>
      <c r="U66" s="22"/>
      <c r="V66" s="23"/>
      <c r="W66" s="23"/>
      <c r="X66" s="24"/>
      <c r="Y66" s="2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</row>
    <row r="67" spans="1:52" ht="15" customHeight="1">
      <c r="A67" s="453"/>
      <c r="B67" s="42"/>
      <c r="C67" s="61"/>
      <c r="D67" s="62"/>
      <c r="E67" s="44"/>
      <c r="F67" s="376"/>
      <c r="G67" s="348"/>
      <c r="H67" s="45"/>
      <c r="I67" s="4"/>
      <c r="J67" s="58"/>
      <c r="K67" s="12"/>
      <c r="L67" s="59"/>
      <c r="M67" s="64"/>
      <c r="N67" s="15"/>
      <c r="O67" s="65"/>
      <c r="P67" s="17"/>
      <c r="Q67" s="18"/>
      <c r="R67" s="19"/>
      <c r="S67" s="20"/>
      <c r="T67" s="21"/>
      <c r="U67" s="22"/>
      <c r="V67" s="23"/>
      <c r="W67" s="23"/>
      <c r="X67" s="24"/>
      <c r="Y67" s="2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</row>
    <row r="68" spans="1:52" ht="15" customHeight="1">
      <c r="A68" s="452"/>
      <c r="B68" s="46" t="s">
        <v>301</v>
      </c>
      <c r="C68" s="26" t="s">
        <v>302</v>
      </c>
      <c r="D68" s="27">
        <v>13</v>
      </c>
      <c r="E68" s="28" t="s">
        <v>1</v>
      </c>
      <c r="F68" s="375"/>
      <c r="G68" s="349"/>
      <c r="H68" s="30"/>
      <c r="I68" s="4"/>
      <c r="J68" s="47"/>
      <c r="K68" s="32"/>
      <c r="L68" s="48"/>
      <c r="M68" s="34"/>
      <c r="N68" s="35"/>
      <c r="O68" s="60"/>
      <c r="P68" s="37"/>
      <c r="Q68" s="38"/>
      <c r="R68" s="39"/>
      <c r="S68" s="40"/>
      <c r="T68" s="41"/>
      <c r="U68" s="22"/>
      <c r="V68" s="23"/>
      <c r="W68" s="23"/>
      <c r="X68" s="24"/>
      <c r="Y68" s="2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</row>
    <row r="69" spans="1:52" ht="15" customHeight="1">
      <c r="A69" s="453"/>
      <c r="B69" s="42"/>
      <c r="C69" s="42"/>
      <c r="D69" s="43"/>
      <c r="E69" s="44"/>
      <c r="F69" s="376"/>
      <c r="G69" s="348"/>
      <c r="H69" s="45"/>
      <c r="I69" s="68"/>
      <c r="J69" s="58"/>
      <c r="K69" s="69"/>
      <c r="L69" s="59"/>
      <c r="M69" s="70"/>
      <c r="N69" s="71"/>
      <c r="O69" s="72"/>
      <c r="P69" s="73"/>
      <c r="Q69" s="74"/>
      <c r="R69" s="75"/>
      <c r="S69" s="20"/>
      <c r="T69" s="21"/>
      <c r="U69" s="22"/>
      <c r="V69" s="23"/>
      <c r="W69" s="23"/>
      <c r="X69" s="24"/>
      <c r="Y69" s="2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</row>
    <row r="70" spans="1:52" ht="15" customHeight="1">
      <c r="A70" s="455"/>
      <c r="B70" s="46" t="s">
        <v>303</v>
      </c>
      <c r="C70" s="26" t="s">
        <v>388</v>
      </c>
      <c r="D70" s="29">
        <v>1</v>
      </c>
      <c r="E70" s="28" t="s">
        <v>298</v>
      </c>
      <c r="F70" s="375"/>
      <c r="G70" s="349"/>
      <c r="H70" s="30"/>
      <c r="I70" s="68"/>
      <c r="J70" s="47"/>
      <c r="K70" s="69"/>
      <c r="L70" s="48"/>
      <c r="M70" s="77"/>
      <c r="N70" s="78"/>
      <c r="O70" s="79"/>
      <c r="P70" s="80"/>
      <c r="Q70" s="81"/>
      <c r="R70" s="82"/>
      <c r="S70" s="54"/>
      <c r="T70" s="55"/>
      <c r="U70" s="56"/>
      <c r="V70" s="23"/>
      <c r="W70" s="23"/>
      <c r="X70" s="24"/>
      <c r="Y70" s="2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</row>
    <row r="71" spans="1:52" ht="15" customHeight="1">
      <c r="A71" s="453"/>
      <c r="B71" s="42"/>
      <c r="C71" s="42"/>
      <c r="D71" s="43"/>
      <c r="E71" s="44"/>
      <c r="F71" s="376"/>
      <c r="G71" s="348"/>
      <c r="H71" s="461"/>
      <c r="I71" s="68"/>
      <c r="J71" s="58"/>
      <c r="K71" s="12"/>
      <c r="L71" s="59"/>
      <c r="M71" s="70"/>
      <c r="N71" s="71"/>
      <c r="O71" s="72"/>
      <c r="P71" s="73"/>
      <c r="Q71" s="74"/>
      <c r="R71" s="19"/>
      <c r="S71" s="20"/>
      <c r="T71" s="21"/>
      <c r="U71" s="22"/>
      <c r="V71" s="23"/>
      <c r="W71" s="23"/>
      <c r="X71" s="24"/>
      <c r="Y71" s="2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</row>
    <row r="72" spans="1:52" ht="15" customHeight="1">
      <c r="A72" s="455"/>
      <c r="B72" s="46"/>
      <c r="C72" s="26"/>
      <c r="D72" s="29"/>
      <c r="E72" s="28"/>
      <c r="F72" s="375"/>
      <c r="G72" s="349"/>
      <c r="H72" s="462"/>
      <c r="I72" s="68"/>
      <c r="J72" s="47"/>
      <c r="K72" s="32"/>
      <c r="L72" s="48"/>
      <c r="M72" s="77"/>
      <c r="N72" s="78"/>
      <c r="O72" s="79"/>
      <c r="P72" s="80"/>
      <c r="Q72" s="81"/>
      <c r="R72" s="39"/>
      <c r="S72" s="40"/>
      <c r="T72" s="41"/>
      <c r="U72" s="22"/>
      <c r="V72" s="23"/>
      <c r="W72" s="23"/>
      <c r="X72" s="24"/>
      <c r="Y72" s="2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</row>
    <row r="73" spans="1:52" ht="15" customHeight="1">
      <c r="A73" s="453"/>
      <c r="B73" s="42"/>
      <c r="C73" s="42"/>
      <c r="D73" s="108"/>
      <c r="E73" s="109"/>
      <c r="F73" s="350"/>
      <c r="G73" s="350"/>
      <c r="H73" s="110"/>
      <c r="I73" s="68"/>
      <c r="J73" s="58"/>
      <c r="K73" s="69"/>
      <c r="L73" s="59"/>
      <c r="M73" s="70"/>
      <c r="N73" s="71"/>
      <c r="O73" s="72"/>
      <c r="P73" s="73"/>
      <c r="Q73" s="74"/>
      <c r="R73" s="19"/>
      <c r="S73" s="20"/>
      <c r="T73" s="21"/>
      <c r="U73" s="22"/>
      <c r="V73" s="23"/>
      <c r="W73" s="23"/>
      <c r="X73" s="24"/>
      <c r="Y73" s="2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</row>
    <row r="74" spans="1:52" ht="15" customHeight="1">
      <c r="A74" s="463"/>
      <c r="B74" s="113" t="s">
        <v>304</v>
      </c>
      <c r="C74" s="114"/>
      <c r="D74" s="115"/>
      <c r="E74" s="113"/>
      <c r="F74" s="351"/>
      <c r="G74" s="353"/>
      <c r="H74" s="116"/>
      <c r="I74" s="68"/>
      <c r="J74" s="47"/>
      <c r="K74" s="32"/>
      <c r="L74" s="48"/>
      <c r="M74" s="77"/>
      <c r="N74" s="78"/>
      <c r="O74" s="79"/>
      <c r="P74" s="80"/>
      <c r="Q74" s="81"/>
      <c r="R74" s="53"/>
      <c r="S74" s="54"/>
      <c r="T74" s="55"/>
      <c r="U74" s="56"/>
      <c r="V74" s="23"/>
      <c r="W74" s="23"/>
      <c r="X74" s="24"/>
      <c r="Y74" s="2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</row>
    <row r="75" spans="1:52" ht="15" customHeight="1">
      <c r="A75" s="472"/>
      <c r="B75" s="7"/>
      <c r="C75" s="7"/>
      <c r="D75" s="8"/>
      <c r="E75" s="9"/>
      <c r="F75" s="379"/>
      <c r="G75" s="352"/>
      <c r="H75" s="10"/>
      <c r="I75" s="4"/>
      <c r="J75" s="11"/>
      <c r="K75" s="69"/>
      <c r="L75" s="13"/>
      <c r="M75" s="99"/>
      <c r="N75" s="100"/>
      <c r="O75" s="101"/>
      <c r="P75" s="102"/>
      <c r="Q75" s="103"/>
      <c r="R75" s="104"/>
      <c r="S75" s="157"/>
      <c r="T75" s="158"/>
      <c r="U75" s="22"/>
      <c r="V75" s="23"/>
      <c r="W75" s="23"/>
      <c r="X75" s="24"/>
      <c r="Y75" s="2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</row>
    <row r="76" spans="1:52" ht="15" customHeight="1">
      <c r="A76" s="475"/>
      <c r="B76" s="46"/>
      <c r="C76" s="26"/>
      <c r="D76" s="27"/>
      <c r="E76" s="28"/>
      <c r="F76" s="349"/>
      <c r="G76" s="349"/>
      <c r="H76" s="30"/>
      <c r="I76" s="4"/>
      <c r="J76" s="47"/>
      <c r="K76" s="69"/>
      <c r="L76" s="48"/>
      <c r="M76" s="99"/>
      <c r="N76" s="100"/>
      <c r="O76" s="101"/>
      <c r="P76" s="102"/>
      <c r="Q76" s="103"/>
      <c r="R76" s="104"/>
      <c r="S76" s="157"/>
      <c r="T76" s="158"/>
      <c r="U76" s="22"/>
      <c r="V76" s="23"/>
      <c r="W76" s="23"/>
      <c r="X76" s="24"/>
      <c r="Y76" s="2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</row>
    <row r="77" spans="1:52" ht="15" customHeight="1">
      <c r="A77" s="466"/>
      <c r="B77" s="42"/>
      <c r="C77" s="42"/>
      <c r="D77" s="43"/>
      <c r="E77" s="44"/>
      <c r="F77" s="350"/>
      <c r="G77" s="350"/>
      <c r="H77" s="45"/>
      <c r="I77" s="4"/>
      <c r="J77" s="121"/>
      <c r="K77" s="12"/>
      <c r="L77" s="59"/>
      <c r="M77" s="14"/>
      <c r="N77" s="15"/>
      <c r="O77" s="16"/>
      <c r="P77" s="17"/>
      <c r="Q77" s="18"/>
      <c r="R77" s="19"/>
      <c r="S77" s="20"/>
      <c r="T77" s="21"/>
      <c r="U77" s="22"/>
      <c r="V77" s="23"/>
      <c r="W77" s="23"/>
      <c r="X77" s="24"/>
      <c r="Y77" s="2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</row>
    <row r="78" spans="1:52" ht="15" customHeight="1">
      <c r="A78" s="467"/>
      <c r="B78" s="46" t="s">
        <v>352</v>
      </c>
      <c r="C78" s="26"/>
      <c r="D78" s="27"/>
      <c r="E78" s="28"/>
      <c r="F78" s="349"/>
      <c r="G78" s="349"/>
      <c r="H78" s="30"/>
      <c r="I78" s="4"/>
      <c r="J78" s="47"/>
      <c r="K78" s="32"/>
      <c r="L78" s="48"/>
      <c r="M78" s="34"/>
      <c r="N78" s="49"/>
      <c r="O78" s="50"/>
      <c r="P78" s="51"/>
      <c r="Q78" s="52"/>
      <c r="R78" s="39"/>
      <c r="S78" s="40"/>
      <c r="T78" s="41"/>
      <c r="U78" s="22"/>
      <c r="V78" s="23"/>
      <c r="W78" s="23"/>
      <c r="X78" s="24"/>
      <c r="Y78" s="2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</row>
    <row r="79" spans="1:52" ht="15" customHeight="1">
      <c r="A79" s="466"/>
      <c r="B79" s="42"/>
      <c r="C79" s="42"/>
      <c r="D79" s="43"/>
      <c r="E79" s="44"/>
      <c r="F79" s="376"/>
      <c r="G79" s="350"/>
      <c r="H79" s="45"/>
      <c r="I79" s="4"/>
      <c r="J79" s="58"/>
      <c r="K79" s="69"/>
      <c r="L79" s="59"/>
      <c r="M79" s="14"/>
      <c r="N79" s="15"/>
      <c r="O79" s="16"/>
      <c r="P79" s="17"/>
      <c r="Q79" s="18"/>
      <c r="R79" s="19"/>
      <c r="S79" s="20"/>
      <c r="T79" s="21"/>
      <c r="U79" s="22"/>
      <c r="V79" s="23"/>
      <c r="W79" s="23"/>
      <c r="X79" s="24"/>
      <c r="Y79" s="2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</row>
    <row r="80" spans="1:52" ht="15" customHeight="1">
      <c r="A80" s="467"/>
      <c r="B80" s="46"/>
      <c r="C80" s="26"/>
      <c r="D80" s="27"/>
      <c r="E80" s="28"/>
      <c r="F80" s="375"/>
      <c r="G80" s="349"/>
      <c r="H80" s="30"/>
      <c r="I80" s="4"/>
      <c r="J80" s="47"/>
      <c r="K80" s="69"/>
      <c r="L80" s="48"/>
      <c r="M80" s="34"/>
      <c r="N80" s="35"/>
      <c r="O80" s="36"/>
      <c r="P80" s="37"/>
      <c r="Q80" s="38"/>
      <c r="R80" s="53"/>
      <c r="S80" s="54"/>
      <c r="T80" s="55"/>
      <c r="U80" s="56"/>
      <c r="V80" s="23"/>
      <c r="W80" s="23"/>
      <c r="X80" s="24"/>
      <c r="Y80" s="2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</row>
    <row r="81" spans="1:52" ht="15" customHeight="1">
      <c r="A81" s="466"/>
      <c r="B81" s="42"/>
      <c r="C81" s="42"/>
      <c r="D81" s="43"/>
      <c r="E81" s="44"/>
      <c r="F81" s="376"/>
      <c r="G81" s="350"/>
      <c r="H81" s="45"/>
      <c r="I81" s="4"/>
      <c r="J81" s="58"/>
      <c r="K81" s="12"/>
      <c r="L81" s="59"/>
      <c r="M81" s="14"/>
      <c r="N81" s="15"/>
      <c r="O81" s="16"/>
      <c r="P81" s="17"/>
      <c r="Q81" s="18"/>
      <c r="R81" s="19"/>
      <c r="S81" s="20"/>
      <c r="T81" s="21"/>
      <c r="U81" s="22"/>
      <c r="V81" s="23"/>
      <c r="W81" s="23"/>
      <c r="X81" s="24"/>
      <c r="Y81" s="2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</row>
    <row r="82" spans="1:52" ht="15" customHeight="1">
      <c r="A82" s="452">
        <v>1</v>
      </c>
      <c r="B82" s="46" t="s">
        <v>290</v>
      </c>
      <c r="C82" s="26"/>
      <c r="D82" s="29">
        <v>1</v>
      </c>
      <c r="E82" s="28" t="s">
        <v>4</v>
      </c>
      <c r="F82" s="375"/>
      <c r="G82" s="349"/>
      <c r="H82" s="30"/>
      <c r="I82" s="4"/>
      <c r="J82" s="47"/>
      <c r="K82" s="32"/>
      <c r="L82" s="48"/>
      <c r="M82" s="34"/>
      <c r="N82" s="35"/>
      <c r="O82" s="36"/>
      <c r="P82" s="37"/>
      <c r="Q82" s="38"/>
      <c r="R82" s="53"/>
      <c r="S82" s="40"/>
      <c r="T82" s="41"/>
      <c r="U82" s="22"/>
      <c r="V82" s="23"/>
      <c r="W82" s="23"/>
      <c r="X82" s="24"/>
      <c r="Y82" s="2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</row>
    <row r="83" spans="1:52" ht="15" customHeight="1">
      <c r="A83" s="451"/>
      <c r="B83" s="42"/>
      <c r="C83" s="42"/>
      <c r="D83" s="460"/>
      <c r="E83" s="44"/>
      <c r="F83" s="376"/>
      <c r="G83" s="350"/>
      <c r="H83" s="461"/>
      <c r="I83" s="4"/>
      <c r="J83" s="11"/>
      <c r="K83" s="69"/>
      <c r="L83" s="59"/>
      <c r="M83" s="14"/>
      <c r="N83" s="15"/>
      <c r="O83" s="16"/>
      <c r="P83" s="17"/>
      <c r="Q83" s="18"/>
      <c r="R83" s="19"/>
      <c r="S83" s="20"/>
      <c r="T83" s="21"/>
      <c r="U83" s="22"/>
      <c r="V83" s="23"/>
      <c r="W83" s="23"/>
      <c r="X83" s="24"/>
      <c r="Y83" s="2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</row>
    <row r="84" spans="1:52" ht="15" customHeight="1">
      <c r="A84" s="452">
        <v>2</v>
      </c>
      <c r="B84" s="46" t="s">
        <v>353</v>
      </c>
      <c r="C84" s="26"/>
      <c r="D84" s="29">
        <v>1</v>
      </c>
      <c r="E84" s="28" t="s">
        <v>4</v>
      </c>
      <c r="F84" s="375"/>
      <c r="G84" s="349"/>
      <c r="H84" s="468"/>
      <c r="I84" s="4"/>
      <c r="J84" s="47"/>
      <c r="K84" s="32"/>
      <c r="L84" s="48"/>
      <c r="M84" s="34"/>
      <c r="N84" s="35"/>
      <c r="O84" s="36"/>
      <c r="P84" s="37"/>
      <c r="Q84" s="38"/>
      <c r="R84" s="53"/>
      <c r="S84" s="40"/>
      <c r="T84" s="41"/>
      <c r="U84" s="22"/>
      <c r="V84" s="23"/>
      <c r="W84" s="23"/>
      <c r="X84" s="24"/>
      <c r="Y84" s="2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</row>
    <row r="85" spans="1:52" ht="15" customHeight="1">
      <c r="A85" s="466"/>
      <c r="B85" s="42"/>
      <c r="C85" s="42"/>
      <c r="D85" s="43"/>
      <c r="E85" s="44"/>
      <c r="F85" s="376"/>
      <c r="G85" s="350"/>
      <c r="H85" s="45"/>
      <c r="I85" s="4"/>
      <c r="J85" s="58"/>
      <c r="K85" s="12"/>
      <c r="L85" s="59"/>
      <c r="M85" s="14"/>
      <c r="N85" s="15"/>
      <c r="O85" s="16"/>
      <c r="P85" s="17"/>
      <c r="Q85" s="18"/>
      <c r="R85" s="19"/>
      <c r="S85" s="20"/>
      <c r="T85" s="21"/>
      <c r="U85" s="22"/>
      <c r="V85" s="23"/>
      <c r="W85" s="23"/>
      <c r="X85" s="24"/>
      <c r="Y85" s="2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</row>
    <row r="86" spans="1:52" ht="15" customHeight="1">
      <c r="A86" s="467"/>
      <c r="B86" s="46"/>
      <c r="C86" s="26"/>
      <c r="D86" s="27"/>
      <c r="E86" s="28"/>
      <c r="F86" s="375"/>
      <c r="G86" s="349"/>
      <c r="H86" s="30"/>
      <c r="I86" s="4"/>
      <c r="J86" s="47"/>
      <c r="K86" s="32"/>
      <c r="L86" s="48"/>
      <c r="M86" s="34"/>
      <c r="N86" s="35"/>
      <c r="O86" s="36"/>
      <c r="P86" s="37"/>
      <c r="Q86" s="38"/>
      <c r="R86" s="53"/>
      <c r="S86" s="40"/>
      <c r="T86" s="41"/>
      <c r="U86" s="22"/>
      <c r="V86" s="23"/>
      <c r="W86" s="23"/>
      <c r="X86" s="24"/>
      <c r="Y86" s="2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</row>
    <row r="87" spans="1:52" ht="15" customHeight="1">
      <c r="A87" s="466"/>
      <c r="B87" s="42"/>
      <c r="C87" s="42"/>
      <c r="D87" s="43"/>
      <c r="E87" s="44"/>
      <c r="F87" s="376"/>
      <c r="G87" s="350"/>
      <c r="H87" s="45"/>
      <c r="I87" s="4"/>
      <c r="J87" s="11"/>
      <c r="K87" s="12"/>
      <c r="L87" s="13"/>
      <c r="M87" s="14"/>
      <c r="N87" s="15"/>
      <c r="O87" s="16"/>
      <c r="P87" s="17"/>
      <c r="Q87" s="18"/>
      <c r="R87" s="19"/>
      <c r="S87" s="20"/>
      <c r="T87" s="21"/>
      <c r="U87" s="22"/>
      <c r="V87" s="23"/>
      <c r="W87" s="23"/>
      <c r="X87" s="24"/>
      <c r="Y87" s="2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</row>
    <row r="88" spans="1:52" ht="15" customHeight="1">
      <c r="A88" s="467"/>
      <c r="B88" s="46"/>
      <c r="C88" s="26"/>
      <c r="D88" s="27"/>
      <c r="E88" s="28"/>
      <c r="F88" s="375"/>
      <c r="G88" s="349"/>
      <c r="H88" s="30"/>
      <c r="I88" s="4"/>
      <c r="J88" s="47"/>
      <c r="K88" s="32"/>
      <c r="L88" s="48"/>
      <c r="M88" s="34"/>
      <c r="N88" s="35"/>
      <c r="O88" s="36"/>
      <c r="P88" s="37"/>
      <c r="Q88" s="38"/>
      <c r="R88" s="53"/>
      <c r="S88" s="40"/>
      <c r="T88" s="41"/>
      <c r="U88" s="22"/>
      <c r="V88" s="23"/>
      <c r="W88" s="23"/>
      <c r="X88" s="24"/>
      <c r="Y88" s="2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</row>
    <row r="89" spans="1:52" ht="15" customHeight="1">
      <c r="A89" s="466"/>
      <c r="B89" s="42"/>
      <c r="C89" s="42"/>
      <c r="D89" s="43"/>
      <c r="E89" s="44"/>
      <c r="F89" s="376"/>
      <c r="G89" s="350"/>
      <c r="H89" s="45"/>
      <c r="I89" s="4"/>
      <c r="J89" s="58"/>
      <c r="K89" s="12"/>
      <c r="L89" s="59"/>
      <c r="M89" s="14"/>
      <c r="N89" s="15"/>
      <c r="O89" s="16"/>
      <c r="P89" s="17"/>
      <c r="Q89" s="18"/>
      <c r="R89" s="19"/>
      <c r="S89" s="20"/>
      <c r="T89" s="21"/>
      <c r="U89" s="22"/>
      <c r="V89" s="23"/>
      <c r="W89" s="23"/>
      <c r="X89" s="24"/>
      <c r="Y89" s="2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</row>
    <row r="90" spans="1:52" ht="15" customHeight="1">
      <c r="A90" s="467"/>
      <c r="B90" s="46"/>
      <c r="C90" s="26"/>
      <c r="D90" s="27"/>
      <c r="E90" s="28"/>
      <c r="F90" s="375"/>
      <c r="G90" s="349"/>
      <c r="H90" s="30"/>
      <c r="I90" s="4"/>
      <c r="J90" s="47"/>
      <c r="K90" s="32"/>
      <c r="L90" s="48"/>
      <c r="M90" s="34"/>
      <c r="N90" s="35"/>
      <c r="O90" s="36"/>
      <c r="P90" s="37"/>
      <c r="Q90" s="38"/>
      <c r="R90" s="53"/>
      <c r="S90" s="40"/>
      <c r="T90" s="41"/>
      <c r="U90" s="22"/>
      <c r="V90" s="23"/>
      <c r="W90" s="23"/>
      <c r="X90" s="24"/>
      <c r="Y90" s="2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</row>
    <row r="91" spans="1:52" ht="15" customHeight="1">
      <c r="A91" s="466"/>
      <c r="B91" s="42"/>
      <c r="C91" s="42"/>
      <c r="D91" s="43"/>
      <c r="E91" s="44"/>
      <c r="F91" s="376"/>
      <c r="G91" s="350"/>
      <c r="H91" s="98"/>
      <c r="I91" s="4"/>
      <c r="J91" s="11"/>
      <c r="K91" s="12"/>
      <c r="L91" s="13"/>
      <c r="M91" s="14"/>
      <c r="N91" s="15"/>
      <c r="O91" s="16"/>
      <c r="P91" s="17"/>
      <c r="Q91" s="18"/>
      <c r="R91" s="19"/>
      <c r="S91" s="20"/>
      <c r="T91" s="21"/>
      <c r="U91" s="22"/>
      <c r="V91" s="23"/>
      <c r="W91" s="23"/>
      <c r="X91" s="24"/>
      <c r="Y91" s="2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</row>
    <row r="92" spans="1:52" ht="15" customHeight="1">
      <c r="A92" s="467"/>
      <c r="B92" s="46"/>
      <c r="C92" s="26"/>
      <c r="D92" s="27"/>
      <c r="E92" s="28"/>
      <c r="F92" s="375"/>
      <c r="G92" s="349"/>
      <c r="H92" s="30"/>
      <c r="I92" s="4"/>
      <c r="J92" s="47"/>
      <c r="K92" s="32"/>
      <c r="L92" s="48"/>
      <c r="M92" s="34"/>
      <c r="N92" s="35"/>
      <c r="O92" s="36"/>
      <c r="P92" s="37"/>
      <c r="Q92" s="38"/>
      <c r="R92" s="53"/>
      <c r="S92" s="40"/>
      <c r="T92" s="41"/>
      <c r="U92" s="22"/>
      <c r="V92" s="23"/>
      <c r="W92" s="23"/>
      <c r="X92" s="24"/>
      <c r="Y92" s="2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</row>
    <row r="93" spans="1:52" ht="15" customHeight="1">
      <c r="A93" s="466"/>
      <c r="B93" s="42"/>
      <c r="C93" s="42"/>
      <c r="D93" s="43"/>
      <c r="E93" s="44"/>
      <c r="F93" s="376"/>
      <c r="G93" s="350"/>
      <c r="H93" s="98"/>
      <c r="I93" s="4"/>
      <c r="J93" s="58"/>
      <c r="K93" s="12"/>
      <c r="L93" s="59"/>
      <c r="M93" s="14"/>
      <c r="N93" s="15"/>
      <c r="O93" s="16"/>
      <c r="P93" s="17"/>
      <c r="Q93" s="18"/>
      <c r="R93" s="19"/>
      <c r="S93" s="20"/>
      <c r="T93" s="21"/>
      <c r="U93" s="22"/>
      <c r="V93" s="23"/>
      <c r="W93" s="23"/>
      <c r="X93" s="24"/>
      <c r="Y93" s="2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</row>
    <row r="94" spans="1:52" ht="15" customHeight="1">
      <c r="A94" s="467"/>
      <c r="B94" s="46"/>
      <c r="C94" s="26"/>
      <c r="D94" s="27"/>
      <c r="E94" s="28"/>
      <c r="F94" s="349"/>
      <c r="G94" s="349"/>
      <c r="H94" s="30"/>
      <c r="I94" s="4"/>
      <c r="J94" s="47"/>
      <c r="K94" s="32"/>
      <c r="L94" s="48"/>
      <c r="M94" s="34"/>
      <c r="N94" s="35"/>
      <c r="O94" s="60"/>
      <c r="P94" s="37"/>
      <c r="Q94" s="38"/>
      <c r="R94" s="39"/>
      <c r="S94" s="40"/>
      <c r="T94" s="41"/>
      <c r="U94" s="22"/>
      <c r="V94" s="23"/>
      <c r="W94" s="23"/>
      <c r="X94" s="24"/>
      <c r="Y94" s="2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</row>
    <row r="95" spans="1:52" ht="15" customHeight="1">
      <c r="A95" s="466"/>
      <c r="B95" s="42"/>
      <c r="C95" s="42"/>
      <c r="D95" s="43"/>
      <c r="E95" s="44"/>
      <c r="F95" s="376"/>
      <c r="G95" s="350"/>
      <c r="H95" s="98"/>
      <c r="I95" s="4"/>
      <c r="J95" s="11"/>
      <c r="K95" s="12"/>
      <c r="L95" s="13"/>
      <c r="M95" s="14"/>
      <c r="N95" s="15"/>
      <c r="O95" s="16"/>
      <c r="P95" s="17"/>
      <c r="Q95" s="18"/>
      <c r="R95" s="19"/>
      <c r="S95" s="20"/>
      <c r="T95" s="21"/>
      <c r="U95" s="22"/>
      <c r="V95" s="23"/>
      <c r="W95" s="23"/>
      <c r="X95" s="24"/>
      <c r="Y95" s="2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</row>
    <row r="96" spans="1:52" ht="15" customHeight="1">
      <c r="A96" s="467"/>
      <c r="B96" s="46"/>
      <c r="C96" s="26"/>
      <c r="D96" s="27"/>
      <c r="E96" s="28"/>
      <c r="F96" s="375"/>
      <c r="G96" s="349"/>
      <c r="H96" s="30"/>
      <c r="I96" s="4"/>
      <c r="J96" s="47"/>
      <c r="K96" s="32"/>
      <c r="L96" s="48"/>
      <c r="M96" s="34"/>
      <c r="N96" s="35"/>
      <c r="O96" s="60"/>
      <c r="P96" s="37"/>
      <c r="Q96" s="38"/>
      <c r="R96" s="39"/>
      <c r="S96" s="54"/>
      <c r="T96" s="55"/>
      <c r="U96" s="56"/>
      <c r="V96" s="23"/>
      <c r="W96" s="23"/>
      <c r="X96" s="24"/>
      <c r="Y96" s="2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</row>
    <row r="97" spans="1:52" ht="15" customHeight="1">
      <c r="A97" s="466"/>
      <c r="B97" s="42"/>
      <c r="C97" s="42"/>
      <c r="D97" s="43"/>
      <c r="E97" s="44"/>
      <c r="F97" s="376"/>
      <c r="G97" s="350"/>
      <c r="H97" s="98"/>
      <c r="I97" s="4"/>
      <c r="J97" s="58"/>
      <c r="K97" s="12"/>
      <c r="L97" s="59"/>
      <c r="M97" s="14"/>
      <c r="N97" s="15"/>
      <c r="O97" s="16"/>
      <c r="P97" s="17"/>
      <c r="Q97" s="18"/>
      <c r="R97" s="19"/>
      <c r="S97" s="20"/>
      <c r="T97" s="21"/>
      <c r="U97" s="22"/>
      <c r="V97" s="23"/>
      <c r="W97" s="23"/>
      <c r="X97" s="24"/>
      <c r="Y97" s="2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</row>
    <row r="98" spans="1:52" ht="15" customHeight="1">
      <c r="A98" s="467"/>
      <c r="B98" s="46"/>
      <c r="C98" s="26"/>
      <c r="D98" s="27"/>
      <c r="E98" s="28"/>
      <c r="F98" s="375"/>
      <c r="G98" s="349"/>
      <c r="H98" s="30"/>
      <c r="I98" s="4"/>
      <c r="J98" s="47"/>
      <c r="K98" s="32"/>
      <c r="L98" s="48"/>
      <c r="M98" s="34"/>
      <c r="N98" s="35"/>
      <c r="O98" s="60"/>
      <c r="P98" s="37"/>
      <c r="Q98" s="38"/>
      <c r="R98" s="39"/>
      <c r="S98" s="54"/>
      <c r="T98" s="55"/>
      <c r="U98" s="56"/>
      <c r="V98" s="23"/>
      <c r="W98" s="23"/>
      <c r="X98" s="24"/>
      <c r="Y98" s="2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</row>
    <row r="99" spans="1:52" ht="15" customHeight="1">
      <c r="A99" s="464"/>
      <c r="B99" s="42"/>
      <c r="C99" s="42"/>
      <c r="D99" s="43"/>
      <c r="E99" s="44"/>
      <c r="F99" s="374"/>
      <c r="G99" s="350"/>
      <c r="H99" s="98"/>
      <c r="I99" s="4"/>
      <c r="J99" s="118"/>
      <c r="K99" s="69"/>
      <c r="L99" s="119"/>
      <c r="M99" s="123"/>
      <c r="N99" s="100"/>
      <c r="O99" s="124"/>
      <c r="P99" s="102"/>
      <c r="Q99" s="103"/>
      <c r="R99" s="159"/>
      <c r="S99" s="157"/>
      <c r="T99" s="158"/>
      <c r="U99" s="22"/>
      <c r="V99" s="23"/>
      <c r="W99" s="23"/>
      <c r="X99" s="24"/>
      <c r="Y99" s="2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</row>
    <row r="100" spans="1:52" ht="15" customHeight="1">
      <c r="A100" s="469"/>
      <c r="B100" s="160"/>
      <c r="C100" s="26"/>
      <c r="D100" s="27"/>
      <c r="E100" s="28"/>
      <c r="F100" s="374"/>
      <c r="G100" s="349"/>
      <c r="H100" s="30"/>
      <c r="I100" s="4"/>
      <c r="J100" s="121"/>
      <c r="K100" s="69"/>
      <c r="L100" s="122"/>
      <c r="M100" s="99"/>
      <c r="N100" s="100"/>
      <c r="O100" s="126"/>
      <c r="P100" s="102"/>
      <c r="Q100" s="103"/>
      <c r="R100" s="159"/>
      <c r="S100" s="161"/>
      <c r="T100" s="162"/>
      <c r="U100" s="56"/>
      <c r="V100" s="23"/>
      <c r="W100" s="23"/>
      <c r="X100" s="24"/>
      <c r="Y100" s="2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</row>
    <row r="101" spans="1:52" ht="15" customHeight="1">
      <c r="A101" s="464"/>
      <c r="B101" s="97"/>
      <c r="C101" s="97"/>
      <c r="D101" s="43"/>
      <c r="E101" s="44"/>
      <c r="F101" s="376"/>
      <c r="G101" s="350"/>
      <c r="H101" s="98"/>
      <c r="I101" s="4"/>
      <c r="J101" s="121"/>
      <c r="K101" s="69"/>
      <c r="L101" s="122"/>
      <c r="M101" s="99"/>
      <c r="N101" s="100"/>
      <c r="O101" s="101"/>
      <c r="P101" s="102"/>
      <c r="Q101" s="103"/>
      <c r="R101" s="104"/>
      <c r="S101" s="161"/>
      <c r="T101" s="162"/>
      <c r="U101" s="56"/>
      <c r="V101" s="23"/>
      <c r="W101" s="23"/>
      <c r="X101" s="24"/>
      <c r="Y101" s="2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</row>
    <row r="102" spans="1:52" ht="15" customHeight="1">
      <c r="A102" s="467"/>
      <c r="B102" s="163"/>
      <c r="C102" s="111"/>
      <c r="D102" s="27"/>
      <c r="E102" s="28"/>
      <c r="F102" s="374"/>
      <c r="G102" s="349"/>
      <c r="H102" s="30"/>
      <c r="I102" s="4"/>
      <c r="J102" s="47"/>
      <c r="K102" s="32"/>
      <c r="L102" s="48"/>
      <c r="M102" s="107"/>
      <c r="N102" s="49"/>
      <c r="O102" s="50"/>
      <c r="P102" s="51"/>
      <c r="Q102" s="52"/>
      <c r="R102" s="53"/>
      <c r="S102" s="54"/>
      <c r="T102" s="55"/>
      <c r="U102" s="56"/>
      <c r="V102" s="23"/>
      <c r="W102" s="23"/>
      <c r="X102" s="24"/>
      <c r="Y102" s="2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</row>
    <row r="103" spans="1:52" ht="15" customHeight="1">
      <c r="A103" s="466"/>
      <c r="B103" s="42"/>
      <c r="C103" s="42"/>
      <c r="D103" s="43"/>
      <c r="E103" s="44"/>
      <c r="F103" s="376"/>
      <c r="G103" s="350"/>
      <c r="H103" s="45"/>
      <c r="I103" s="68"/>
      <c r="J103" s="11"/>
      <c r="K103" s="12"/>
      <c r="L103" s="13"/>
      <c r="M103" s="70"/>
      <c r="N103" s="71"/>
      <c r="O103" s="72"/>
      <c r="P103" s="73"/>
      <c r="Q103" s="74"/>
      <c r="R103" s="19"/>
      <c r="S103" s="20"/>
      <c r="T103" s="21"/>
      <c r="U103" s="22"/>
      <c r="V103" s="23"/>
      <c r="W103" s="23"/>
      <c r="X103" s="24"/>
      <c r="Y103" s="2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</row>
    <row r="104" spans="1:52" ht="15" customHeight="1">
      <c r="A104" s="467"/>
      <c r="B104" s="160"/>
      <c r="C104" s="46"/>
      <c r="D104" s="27"/>
      <c r="E104" s="28"/>
      <c r="F104" s="384"/>
      <c r="G104" s="349"/>
      <c r="H104" s="30"/>
      <c r="I104" s="68"/>
      <c r="J104" s="47"/>
      <c r="K104" s="32"/>
      <c r="L104" s="48"/>
      <c r="M104" s="77"/>
      <c r="N104" s="78"/>
      <c r="O104" s="79"/>
      <c r="P104" s="80"/>
      <c r="Q104" s="81"/>
      <c r="R104" s="39"/>
      <c r="S104" s="40"/>
      <c r="T104" s="41"/>
      <c r="U104" s="22"/>
      <c r="V104" s="23"/>
      <c r="W104" s="23"/>
      <c r="X104" s="24"/>
      <c r="Y104" s="2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</row>
    <row r="105" spans="1:52" ht="15" customHeight="1">
      <c r="A105" s="466"/>
      <c r="B105" s="42"/>
      <c r="C105" s="42"/>
      <c r="D105" s="108"/>
      <c r="E105" s="109"/>
      <c r="F105" s="377"/>
      <c r="G105" s="350"/>
      <c r="H105" s="164"/>
      <c r="I105" s="68"/>
      <c r="J105" s="121"/>
      <c r="K105" s="69"/>
      <c r="L105" s="122"/>
      <c r="M105" s="135"/>
      <c r="N105" s="136"/>
      <c r="O105" s="137"/>
      <c r="P105" s="138"/>
      <c r="Q105" s="139"/>
      <c r="R105" s="159"/>
      <c r="S105" s="157"/>
      <c r="T105" s="158"/>
      <c r="U105" s="22"/>
      <c r="V105" s="23"/>
      <c r="W105" s="23"/>
      <c r="X105" s="24"/>
      <c r="Y105" s="2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</row>
    <row r="106" spans="1:52" ht="15" customHeight="1">
      <c r="A106" s="467"/>
      <c r="B106" s="46"/>
      <c r="C106" s="46"/>
      <c r="D106" s="27"/>
      <c r="E106" s="28"/>
      <c r="F106" s="382"/>
      <c r="G106" s="349"/>
      <c r="H106" s="165"/>
      <c r="I106" s="68"/>
      <c r="J106" s="121"/>
      <c r="K106" s="69"/>
      <c r="L106" s="122"/>
      <c r="M106" s="140"/>
      <c r="N106" s="141"/>
      <c r="O106" s="142"/>
      <c r="P106" s="143"/>
      <c r="Q106" s="144"/>
      <c r="R106" s="159"/>
      <c r="S106" s="161"/>
      <c r="T106" s="162"/>
      <c r="U106" s="56"/>
      <c r="V106" s="23"/>
      <c r="W106" s="23"/>
      <c r="X106" s="24"/>
      <c r="Y106" s="2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</row>
    <row r="107" spans="1:52" ht="15" customHeight="1">
      <c r="A107" s="466"/>
      <c r="B107" s="42"/>
      <c r="C107" s="42"/>
      <c r="D107" s="108"/>
      <c r="E107" s="109"/>
      <c r="F107" s="376"/>
      <c r="G107" s="350"/>
      <c r="H107" s="470"/>
      <c r="I107" s="4"/>
      <c r="J107" s="11"/>
      <c r="K107" s="12"/>
      <c r="L107" s="122"/>
      <c r="M107" s="14"/>
      <c r="N107" s="15"/>
      <c r="O107" s="16"/>
      <c r="P107" s="17"/>
      <c r="Q107" s="18"/>
      <c r="R107" s="19"/>
      <c r="S107" s="166"/>
      <c r="T107" s="167"/>
      <c r="U107" s="56"/>
      <c r="V107" s="23"/>
      <c r="W107" s="23"/>
      <c r="X107" s="24"/>
      <c r="Y107" s="2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</row>
    <row r="108" spans="1:52" ht="15" customHeight="1">
      <c r="A108" s="469"/>
      <c r="B108" s="44" t="s">
        <v>354</v>
      </c>
      <c r="C108" s="111"/>
      <c r="D108" s="62"/>
      <c r="E108" s="44"/>
      <c r="F108" s="374"/>
      <c r="G108" s="349"/>
      <c r="H108" s="468"/>
      <c r="I108" s="4"/>
      <c r="J108" s="47"/>
      <c r="K108" s="32"/>
      <c r="L108" s="122"/>
      <c r="M108" s="34"/>
      <c r="N108" s="35"/>
      <c r="O108" s="36"/>
      <c r="P108" s="37"/>
      <c r="Q108" s="38"/>
      <c r="R108" s="53"/>
      <c r="S108" s="54"/>
      <c r="T108" s="55"/>
      <c r="U108" s="56"/>
      <c r="V108" s="23"/>
      <c r="W108" s="23"/>
      <c r="X108" s="24"/>
      <c r="Y108" s="2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</row>
    <row r="109" spans="1:52" ht="15" customHeight="1">
      <c r="A109" s="466"/>
      <c r="B109" s="42"/>
      <c r="C109" s="42"/>
      <c r="D109" s="108"/>
      <c r="E109" s="109"/>
      <c r="F109" s="376"/>
      <c r="G109" s="350"/>
      <c r="H109" s="45"/>
      <c r="I109" s="4"/>
      <c r="J109" s="58"/>
      <c r="K109" s="12"/>
      <c r="L109" s="122"/>
      <c r="M109" s="64"/>
      <c r="N109" s="15"/>
      <c r="O109" s="65"/>
      <c r="P109" s="17"/>
      <c r="Q109" s="18"/>
      <c r="R109" s="19"/>
      <c r="S109" s="20"/>
      <c r="T109" s="21"/>
      <c r="U109" s="22"/>
      <c r="V109" s="23"/>
      <c r="W109" s="23"/>
      <c r="X109" s="24"/>
      <c r="Y109" s="2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</row>
    <row r="110" spans="1:52" ht="15" customHeight="1">
      <c r="A110" s="471"/>
      <c r="B110" s="114"/>
      <c r="C110" s="148"/>
      <c r="D110" s="115"/>
      <c r="E110" s="113"/>
      <c r="F110" s="383"/>
      <c r="G110" s="353"/>
      <c r="H110" s="149"/>
      <c r="I110" s="4"/>
      <c r="J110" s="47"/>
      <c r="K110" s="32"/>
      <c r="L110" s="122"/>
      <c r="M110" s="34"/>
      <c r="N110" s="35"/>
      <c r="O110" s="60"/>
      <c r="P110" s="37"/>
      <c r="Q110" s="38"/>
      <c r="R110" s="39"/>
      <c r="S110" s="40"/>
      <c r="T110" s="41"/>
      <c r="U110" s="22"/>
      <c r="V110" s="23"/>
      <c r="W110" s="23"/>
      <c r="X110" s="24"/>
      <c r="Y110" s="2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</row>
    <row r="111" spans="1:52" ht="15" customHeight="1">
      <c r="A111" s="472"/>
      <c r="B111" s="7"/>
      <c r="C111" s="7"/>
      <c r="D111" s="8"/>
      <c r="E111" s="9"/>
      <c r="F111" s="385"/>
      <c r="G111" s="348"/>
      <c r="H111" s="10"/>
      <c r="I111" s="4"/>
      <c r="J111" s="11"/>
      <c r="K111" s="12"/>
      <c r="L111" s="122"/>
      <c r="M111" s="64"/>
      <c r="N111" s="15"/>
      <c r="O111" s="65"/>
      <c r="P111" s="17"/>
      <c r="Q111" s="18"/>
      <c r="R111" s="19"/>
      <c r="S111" s="20"/>
      <c r="T111" s="21"/>
      <c r="U111" s="22"/>
      <c r="V111" s="23"/>
      <c r="W111" s="23"/>
      <c r="X111" s="24"/>
      <c r="Y111" s="2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</row>
    <row r="112" spans="1:52" ht="15" customHeight="1">
      <c r="A112" s="467"/>
      <c r="B112" s="46"/>
      <c r="C112" s="26"/>
      <c r="D112" s="27"/>
      <c r="E112" s="28"/>
      <c r="F112" s="386"/>
      <c r="G112" s="349"/>
      <c r="H112" s="30"/>
      <c r="I112" s="4"/>
      <c r="J112" s="47"/>
      <c r="K112" s="32"/>
      <c r="L112" s="122"/>
      <c r="M112" s="34"/>
      <c r="N112" s="35"/>
      <c r="O112" s="60"/>
      <c r="P112" s="37"/>
      <c r="Q112" s="38"/>
      <c r="R112" s="53"/>
      <c r="S112" s="54"/>
      <c r="T112" s="55"/>
      <c r="U112" s="56"/>
      <c r="V112" s="23"/>
      <c r="W112" s="23"/>
      <c r="X112" s="24"/>
      <c r="Y112" s="2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</row>
    <row r="113" spans="1:52" ht="15" customHeight="1">
      <c r="A113" s="473"/>
      <c r="B113" s="42"/>
      <c r="C113" s="61"/>
      <c r="D113" s="43"/>
      <c r="E113" s="44"/>
      <c r="F113" s="376"/>
      <c r="G113" s="350"/>
      <c r="H113" s="45"/>
      <c r="I113" s="4"/>
      <c r="J113" s="58"/>
      <c r="K113" s="12"/>
      <c r="L113" s="59"/>
      <c r="M113" s="14"/>
      <c r="N113" s="15"/>
      <c r="O113" s="63"/>
      <c r="P113" s="17"/>
      <c r="Q113" s="18"/>
      <c r="R113" s="19"/>
      <c r="S113" s="20"/>
      <c r="T113" s="21"/>
      <c r="U113" s="22"/>
      <c r="V113" s="23"/>
      <c r="W113" s="23"/>
      <c r="X113" s="24"/>
      <c r="Y113" s="2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</row>
    <row r="114" spans="1:52" ht="15" customHeight="1">
      <c r="A114" s="467"/>
      <c r="B114" s="46"/>
      <c r="C114" s="26"/>
      <c r="D114" s="27"/>
      <c r="E114" s="28"/>
      <c r="F114" s="375"/>
      <c r="G114" s="349"/>
      <c r="H114" s="30"/>
      <c r="I114" s="4"/>
      <c r="J114" s="47"/>
      <c r="K114" s="32"/>
      <c r="L114" s="48"/>
      <c r="M114" s="34"/>
      <c r="N114" s="35"/>
      <c r="O114" s="60"/>
      <c r="P114" s="37"/>
      <c r="Q114" s="38"/>
      <c r="R114" s="53"/>
      <c r="S114" s="40"/>
      <c r="T114" s="41"/>
      <c r="U114" s="22"/>
      <c r="V114" s="23"/>
      <c r="W114" s="23"/>
      <c r="X114" s="24"/>
      <c r="Y114" s="2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</row>
    <row r="115" spans="1:52" ht="15" customHeight="1">
      <c r="A115" s="466"/>
      <c r="B115" s="42"/>
      <c r="C115" s="42"/>
      <c r="D115" s="43"/>
      <c r="E115" s="44"/>
      <c r="F115" s="387"/>
      <c r="G115" s="350"/>
      <c r="H115" s="45"/>
      <c r="I115" s="4"/>
      <c r="J115" s="11"/>
      <c r="K115" s="12"/>
      <c r="L115" s="59"/>
      <c r="M115" s="14"/>
      <c r="N115" s="15"/>
      <c r="O115" s="16"/>
      <c r="P115" s="17"/>
      <c r="Q115" s="18"/>
      <c r="R115" s="19"/>
      <c r="S115" s="20"/>
      <c r="T115" s="21"/>
      <c r="U115" s="22"/>
      <c r="V115" s="23"/>
      <c r="W115" s="23"/>
      <c r="X115" s="24"/>
      <c r="Y115" s="2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</row>
    <row r="116" spans="1:52" ht="15" customHeight="1">
      <c r="A116" s="467"/>
      <c r="B116" s="46"/>
      <c r="C116" s="26"/>
      <c r="D116" s="27"/>
      <c r="E116" s="28"/>
      <c r="F116" s="355"/>
      <c r="G116" s="349"/>
      <c r="H116" s="30"/>
      <c r="I116" s="4"/>
      <c r="J116" s="47"/>
      <c r="K116" s="32"/>
      <c r="L116" s="48"/>
      <c r="M116" s="34"/>
      <c r="N116" s="49"/>
      <c r="O116" s="50"/>
      <c r="P116" s="51"/>
      <c r="Q116" s="52"/>
      <c r="R116" s="53"/>
      <c r="S116" s="40"/>
      <c r="T116" s="41"/>
      <c r="U116" s="22"/>
      <c r="V116" s="23"/>
      <c r="W116" s="23"/>
      <c r="X116" s="24"/>
      <c r="Y116" s="2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</row>
    <row r="117" spans="1:52" ht="15" customHeight="1">
      <c r="A117" s="466"/>
      <c r="B117" s="42"/>
      <c r="C117" s="42"/>
      <c r="D117" s="43"/>
      <c r="E117" s="44"/>
      <c r="F117" s="387"/>
      <c r="G117" s="354"/>
      <c r="H117" s="45"/>
      <c r="I117" s="4"/>
      <c r="J117" s="121"/>
      <c r="K117" s="69"/>
      <c r="L117" s="122"/>
      <c r="M117" s="99"/>
      <c r="N117" s="100"/>
      <c r="O117" s="101"/>
      <c r="P117" s="102"/>
      <c r="Q117" s="103"/>
      <c r="R117" s="104"/>
      <c r="S117" s="157"/>
      <c r="T117" s="158"/>
      <c r="U117" s="22"/>
      <c r="V117" s="23"/>
      <c r="W117" s="23"/>
      <c r="X117" s="24"/>
      <c r="Y117" s="2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</row>
    <row r="118" spans="1:52" ht="15" customHeight="1">
      <c r="A118" s="467"/>
      <c r="B118" s="46"/>
      <c r="C118" s="26"/>
      <c r="D118" s="27"/>
      <c r="E118" s="28"/>
      <c r="F118" s="375"/>
      <c r="G118" s="349"/>
      <c r="H118" s="30"/>
      <c r="I118" s="4"/>
      <c r="J118" s="121"/>
      <c r="K118" s="69"/>
      <c r="L118" s="122"/>
      <c r="M118" s="99"/>
      <c r="N118" s="100"/>
      <c r="O118" s="101"/>
      <c r="P118" s="102"/>
      <c r="Q118" s="103"/>
      <c r="R118" s="104"/>
      <c r="S118" s="157"/>
      <c r="T118" s="158"/>
      <c r="U118" s="22"/>
      <c r="V118" s="23"/>
      <c r="W118" s="23"/>
      <c r="X118" s="24"/>
      <c r="Y118" s="2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</row>
    <row r="119" spans="1:52" ht="15" customHeight="1">
      <c r="A119" s="466"/>
      <c r="B119" s="42"/>
      <c r="C119" s="42"/>
      <c r="D119" s="43"/>
      <c r="E119" s="44"/>
      <c r="F119" s="376"/>
      <c r="G119" s="350"/>
      <c r="H119" s="45"/>
      <c r="I119" s="4"/>
      <c r="J119" s="118"/>
      <c r="K119" s="69"/>
      <c r="L119" s="119"/>
      <c r="M119" s="99"/>
      <c r="N119" s="100"/>
      <c r="O119" s="101"/>
      <c r="P119" s="102"/>
      <c r="Q119" s="103"/>
      <c r="R119" s="104"/>
      <c r="S119" s="157"/>
      <c r="T119" s="158"/>
      <c r="U119" s="22"/>
      <c r="V119" s="23"/>
      <c r="W119" s="23"/>
      <c r="X119" s="24"/>
      <c r="Y119" s="2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</row>
    <row r="120" spans="1:52" ht="15" customHeight="1">
      <c r="A120" s="467"/>
      <c r="B120" s="46"/>
      <c r="C120" s="26"/>
      <c r="D120" s="27"/>
      <c r="E120" s="28"/>
      <c r="F120" s="375"/>
      <c r="G120" s="349"/>
      <c r="H120" s="30"/>
      <c r="I120" s="4"/>
      <c r="J120" s="121"/>
      <c r="K120" s="69"/>
      <c r="L120" s="122"/>
      <c r="M120" s="99"/>
      <c r="N120" s="100"/>
      <c r="O120" s="101"/>
      <c r="P120" s="102"/>
      <c r="Q120" s="103"/>
      <c r="R120" s="104"/>
      <c r="S120" s="157"/>
      <c r="T120" s="158"/>
      <c r="U120" s="22"/>
      <c r="V120" s="23"/>
      <c r="W120" s="23"/>
      <c r="X120" s="24"/>
      <c r="Y120" s="2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</row>
    <row r="121" spans="1:52" ht="15" customHeight="1">
      <c r="A121" s="466"/>
      <c r="B121" s="42"/>
      <c r="C121" s="42"/>
      <c r="D121" s="43"/>
      <c r="E121" s="44"/>
      <c r="F121" s="376"/>
      <c r="G121" s="350"/>
      <c r="H121" s="45"/>
      <c r="I121" s="4"/>
      <c r="J121" s="58"/>
      <c r="K121" s="12"/>
      <c r="L121" s="13"/>
      <c r="M121" s="99"/>
      <c r="N121" s="100"/>
      <c r="O121" s="101"/>
      <c r="P121" s="102"/>
      <c r="Q121" s="103"/>
      <c r="R121" s="104"/>
      <c r="S121" s="157"/>
      <c r="T121" s="158"/>
      <c r="U121" s="22"/>
      <c r="V121" s="23"/>
      <c r="W121" s="23"/>
      <c r="X121" s="24"/>
      <c r="Y121" s="2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</row>
    <row r="122" spans="1:52" ht="15" customHeight="1">
      <c r="A122" s="467"/>
      <c r="B122" s="46"/>
      <c r="C122" s="26"/>
      <c r="D122" s="27"/>
      <c r="E122" s="28"/>
      <c r="F122" s="375"/>
      <c r="G122" s="349"/>
      <c r="H122" s="30"/>
      <c r="I122" s="4"/>
      <c r="J122" s="47"/>
      <c r="K122" s="32"/>
      <c r="L122" s="48"/>
      <c r="M122" s="99"/>
      <c r="N122" s="100"/>
      <c r="O122" s="101"/>
      <c r="P122" s="102"/>
      <c r="Q122" s="103"/>
      <c r="R122" s="104"/>
      <c r="S122" s="157"/>
      <c r="T122" s="158"/>
      <c r="U122" s="22"/>
      <c r="V122" s="23"/>
      <c r="W122" s="23"/>
      <c r="X122" s="24"/>
      <c r="Y122" s="2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</row>
    <row r="123" spans="1:52" ht="15" customHeight="1">
      <c r="A123" s="466"/>
      <c r="B123" s="42"/>
      <c r="C123" s="42"/>
      <c r="D123" s="43"/>
      <c r="E123" s="44"/>
      <c r="F123" s="376"/>
      <c r="G123" s="350"/>
      <c r="H123" s="45"/>
      <c r="I123" s="4"/>
      <c r="J123" s="11"/>
      <c r="K123" s="12"/>
      <c r="L123" s="13"/>
      <c r="M123" s="14"/>
      <c r="N123" s="15"/>
      <c r="O123" s="16"/>
      <c r="P123" s="17"/>
      <c r="Q123" s="18"/>
      <c r="R123" s="19"/>
      <c r="S123" s="20"/>
      <c r="T123" s="21"/>
      <c r="U123" s="22"/>
      <c r="V123" s="23"/>
      <c r="W123" s="23"/>
      <c r="X123" s="24"/>
      <c r="Y123" s="2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</row>
    <row r="124" spans="1:52" ht="15" customHeight="1">
      <c r="A124" s="467"/>
      <c r="B124" s="46"/>
      <c r="C124" s="26"/>
      <c r="D124" s="27"/>
      <c r="E124" s="28"/>
      <c r="F124" s="375"/>
      <c r="G124" s="349"/>
      <c r="H124" s="30"/>
      <c r="I124" s="4"/>
      <c r="J124" s="47"/>
      <c r="K124" s="32"/>
      <c r="L124" s="48"/>
      <c r="M124" s="34"/>
      <c r="N124" s="35"/>
      <c r="O124" s="36"/>
      <c r="P124" s="37"/>
      <c r="Q124" s="38"/>
      <c r="R124" s="39"/>
      <c r="S124" s="40"/>
      <c r="T124" s="41"/>
      <c r="U124" s="22"/>
      <c r="V124" s="23"/>
      <c r="W124" s="23"/>
      <c r="X124" s="24"/>
      <c r="Y124" s="2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</row>
    <row r="125" spans="1:52" ht="15" customHeight="1">
      <c r="A125" s="466"/>
      <c r="B125" s="42"/>
      <c r="C125" s="42"/>
      <c r="D125" s="43"/>
      <c r="E125" s="44"/>
      <c r="F125" s="376"/>
      <c r="G125" s="350"/>
      <c r="H125" s="45"/>
      <c r="I125" s="4"/>
      <c r="J125" s="58"/>
      <c r="K125" s="12"/>
      <c r="L125" s="59"/>
      <c r="M125" s="14"/>
      <c r="N125" s="15"/>
      <c r="O125" s="16"/>
      <c r="P125" s="17"/>
      <c r="Q125" s="18"/>
      <c r="R125" s="19"/>
      <c r="S125" s="20"/>
      <c r="T125" s="21"/>
      <c r="U125" s="22"/>
      <c r="V125" s="23"/>
      <c r="W125" s="23"/>
      <c r="X125" s="24"/>
      <c r="Y125" s="2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</row>
    <row r="126" spans="1:52" ht="15" customHeight="1">
      <c r="A126" s="467"/>
      <c r="B126" s="46"/>
      <c r="C126" s="26"/>
      <c r="D126" s="27"/>
      <c r="E126" s="28"/>
      <c r="F126" s="375"/>
      <c r="G126" s="349"/>
      <c r="H126" s="30"/>
      <c r="I126" s="4"/>
      <c r="J126" s="47"/>
      <c r="K126" s="32"/>
      <c r="L126" s="48"/>
      <c r="M126" s="34"/>
      <c r="N126" s="35"/>
      <c r="O126" s="60"/>
      <c r="P126" s="37"/>
      <c r="Q126" s="38"/>
      <c r="R126" s="53"/>
      <c r="S126" s="54"/>
      <c r="T126" s="55"/>
      <c r="U126" s="56"/>
      <c r="V126" s="23"/>
      <c r="W126" s="23"/>
      <c r="X126" s="24"/>
      <c r="Y126" s="2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</row>
    <row r="127" spans="1:52" ht="15" customHeight="1">
      <c r="A127" s="466"/>
      <c r="B127" s="42"/>
      <c r="C127" s="42"/>
      <c r="D127" s="43"/>
      <c r="E127" s="44"/>
      <c r="F127" s="376"/>
      <c r="G127" s="350"/>
      <c r="H127" s="45"/>
      <c r="I127" s="4"/>
      <c r="J127" s="11"/>
      <c r="K127" s="12"/>
      <c r="L127" s="13"/>
      <c r="M127" s="14"/>
      <c r="N127" s="15"/>
      <c r="O127" s="16"/>
      <c r="P127" s="17"/>
      <c r="Q127" s="18"/>
      <c r="R127" s="19"/>
      <c r="S127" s="20"/>
      <c r="T127" s="21"/>
      <c r="U127" s="22"/>
      <c r="V127" s="23"/>
      <c r="W127" s="23"/>
      <c r="X127" s="24"/>
      <c r="Y127" s="2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</row>
    <row r="128" spans="1:52" ht="15" customHeight="1">
      <c r="A128" s="467"/>
      <c r="B128" s="46"/>
      <c r="C128" s="26"/>
      <c r="D128" s="27"/>
      <c r="E128" s="28"/>
      <c r="F128" s="375"/>
      <c r="G128" s="349"/>
      <c r="H128" s="30"/>
      <c r="I128" s="4"/>
      <c r="J128" s="47"/>
      <c r="K128" s="32"/>
      <c r="L128" s="48"/>
      <c r="M128" s="34"/>
      <c r="N128" s="35"/>
      <c r="O128" s="60"/>
      <c r="P128" s="37"/>
      <c r="Q128" s="38"/>
      <c r="R128" s="53"/>
      <c r="S128" s="40"/>
      <c r="T128" s="41"/>
      <c r="U128" s="22"/>
      <c r="V128" s="23"/>
      <c r="W128" s="23"/>
      <c r="X128" s="24"/>
      <c r="Y128" s="2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</row>
    <row r="129" spans="1:52" ht="15" customHeight="1">
      <c r="A129" s="466"/>
      <c r="B129" s="42"/>
      <c r="C129" s="42"/>
      <c r="D129" s="43"/>
      <c r="E129" s="44"/>
      <c r="F129" s="376"/>
      <c r="G129" s="350"/>
      <c r="H129" s="110"/>
      <c r="I129" s="4"/>
      <c r="J129" s="11"/>
      <c r="K129" s="12"/>
      <c r="L129" s="13"/>
      <c r="M129" s="14"/>
      <c r="N129" s="15"/>
      <c r="O129" s="16"/>
      <c r="P129" s="17"/>
      <c r="Q129" s="18"/>
      <c r="R129" s="19"/>
      <c r="S129" s="20"/>
      <c r="T129" s="21"/>
      <c r="U129" s="22"/>
      <c r="V129" s="23"/>
      <c r="W129" s="23"/>
      <c r="X129" s="24"/>
      <c r="Y129" s="2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</row>
    <row r="130" spans="1:52" ht="15" customHeight="1">
      <c r="A130" s="474"/>
      <c r="B130" s="46"/>
      <c r="C130" s="26"/>
      <c r="D130" s="27"/>
      <c r="E130" s="28"/>
      <c r="F130" s="375"/>
      <c r="G130" s="349"/>
      <c r="H130" s="76"/>
      <c r="I130" s="4"/>
      <c r="J130" s="31"/>
      <c r="K130" s="32"/>
      <c r="L130" s="33"/>
      <c r="M130" s="34"/>
      <c r="N130" s="35"/>
      <c r="O130" s="36"/>
      <c r="P130" s="37"/>
      <c r="Q130" s="38"/>
      <c r="R130" s="39"/>
      <c r="S130" s="40"/>
      <c r="T130" s="41"/>
      <c r="U130" s="22"/>
      <c r="V130" s="23"/>
      <c r="W130" s="23"/>
      <c r="X130" s="24"/>
      <c r="Y130" s="2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</row>
    <row r="131" spans="1:52" ht="15" customHeight="1">
      <c r="A131" s="466"/>
      <c r="B131" s="42"/>
      <c r="C131" s="42"/>
      <c r="D131" s="43"/>
      <c r="E131" s="44"/>
      <c r="F131" s="376"/>
      <c r="G131" s="350"/>
      <c r="H131" s="110"/>
      <c r="I131" s="4"/>
      <c r="J131" s="11"/>
      <c r="K131" s="12"/>
      <c r="L131" s="13"/>
      <c r="M131" s="14"/>
      <c r="N131" s="15"/>
      <c r="O131" s="16"/>
      <c r="P131" s="17"/>
      <c r="Q131" s="18"/>
      <c r="R131" s="19"/>
      <c r="S131" s="20"/>
      <c r="T131" s="21"/>
      <c r="U131" s="22"/>
      <c r="V131" s="23"/>
      <c r="W131" s="23"/>
      <c r="X131" s="24"/>
      <c r="Y131" s="2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</row>
    <row r="132" spans="1:52" ht="15" customHeight="1">
      <c r="A132" s="467"/>
      <c r="B132" s="46"/>
      <c r="C132" s="26"/>
      <c r="D132" s="27"/>
      <c r="E132" s="28"/>
      <c r="F132" s="386"/>
      <c r="G132" s="355"/>
      <c r="H132" s="30"/>
      <c r="I132" s="4"/>
      <c r="J132" s="31"/>
      <c r="K132" s="32"/>
      <c r="L132" s="33"/>
      <c r="M132" s="34"/>
      <c r="N132" s="49"/>
      <c r="O132" s="50"/>
      <c r="P132" s="51"/>
      <c r="Q132" s="52"/>
      <c r="R132" s="53"/>
      <c r="S132" s="54"/>
      <c r="T132" s="55"/>
      <c r="U132" s="56"/>
      <c r="V132" s="23"/>
      <c r="W132" s="23"/>
      <c r="X132" s="24"/>
      <c r="Y132" s="2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</row>
    <row r="133" spans="1:52" ht="15" customHeight="1">
      <c r="A133" s="466"/>
      <c r="B133" s="42"/>
      <c r="C133" s="42"/>
      <c r="D133" s="43"/>
      <c r="E133" s="44"/>
      <c r="F133" s="376"/>
      <c r="G133" s="350"/>
      <c r="H133" s="110"/>
      <c r="I133" s="4"/>
      <c r="J133" s="11"/>
      <c r="K133" s="12"/>
      <c r="L133" s="13"/>
      <c r="M133" s="14"/>
      <c r="N133" s="15"/>
      <c r="O133" s="16"/>
      <c r="P133" s="17"/>
      <c r="Q133" s="18"/>
      <c r="R133" s="19"/>
      <c r="S133" s="20"/>
      <c r="T133" s="21"/>
      <c r="U133" s="22"/>
      <c r="V133" s="23"/>
      <c r="W133" s="23"/>
      <c r="X133" s="24"/>
      <c r="Y133" s="2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</row>
    <row r="134" spans="1:52" ht="15" customHeight="1">
      <c r="A134" s="467"/>
      <c r="B134" s="46"/>
      <c r="C134" s="26"/>
      <c r="D134" s="27"/>
      <c r="E134" s="28"/>
      <c r="F134" s="386"/>
      <c r="G134" s="355"/>
      <c r="H134" s="30"/>
      <c r="I134" s="4"/>
      <c r="J134" s="31"/>
      <c r="K134" s="32"/>
      <c r="L134" s="33"/>
      <c r="M134" s="34"/>
      <c r="N134" s="49"/>
      <c r="O134" s="50"/>
      <c r="P134" s="51"/>
      <c r="Q134" s="52"/>
      <c r="R134" s="39"/>
      <c r="S134" s="40"/>
      <c r="T134" s="41"/>
      <c r="U134" s="22"/>
      <c r="V134" s="23"/>
      <c r="W134" s="23"/>
      <c r="X134" s="24"/>
      <c r="Y134" s="2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</row>
    <row r="135" spans="1:52" ht="15" customHeight="1">
      <c r="A135" s="466"/>
      <c r="B135" s="42"/>
      <c r="C135" s="42"/>
      <c r="D135" s="43"/>
      <c r="E135" s="44"/>
      <c r="F135" s="376"/>
      <c r="G135" s="350"/>
      <c r="H135" s="110"/>
      <c r="I135" s="4"/>
      <c r="J135" s="118"/>
      <c r="K135" s="69"/>
      <c r="L135" s="119"/>
      <c r="M135" s="14"/>
      <c r="N135" s="15"/>
      <c r="O135" s="16"/>
      <c r="P135" s="17"/>
      <c r="Q135" s="18"/>
      <c r="R135" s="75"/>
      <c r="S135" s="20"/>
      <c r="T135" s="21"/>
      <c r="U135" s="22"/>
      <c r="V135" s="23"/>
      <c r="W135" s="23"/>
      <c r="X135" s="24"/>
      <c r="Y135" s="2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</row>
    <row r="136" spans="1:52" ht="15" customHeight="1">
      <c r="A136" s="467"/>
      <c r="B136" s="46"/>
      <c r="C136" s="26"/>
      <c r="D136" s="27"/>
      <c r="E136" s="28"/>
      <c r="F136" s="386"/>
      <c r="G136" s="355"/>
      <c r="H136" s="30"/>
      <c r="I136" s="4"/>
      <c r="J136" s="118"/>
      <c r="K136" s="69"/>
      <c r="L136" s="119"/>
      <c r="M136" s="34"/>
      <c r="N136" s="49"/>
      <c r="O136" s="50"/>
      <c r="P136" s="51"/>
      <c r="Q136" s="52"/>
      <c r="R136" s="82"/>
      <c r="S136" s="54"/>
      <c r="T136" s="55"/>
      <c r="U136" s="56"/>
      <c r="V136" s="23"/>
      <c r="W136" s="23"/>
      <c r="X136" s="24"/>
      <c r="Y136" s="2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</row>
    <row r="137" spans="1:52" s="68" customFormat="1" ht="15" customHeight="1">
      <c r="A137" s="469"/>
      <c r="B137" s="97"/>
      <c r="C137" s="97"/>
      <c r="D137" s="62"/>
      <c r="E137" s="44"/>
      <c r="F137" s="374"/>
      <c r="G137" s="348"/>
      <c r="H137" s="67"/>
      <c r="I137" s="4"/>
      <c r="J137" s="11"/>
      <c r="K137" s="12"/>
      <c r="L137" s="13"/>
      <c r="M137" s="14"/>
      <c r="N137" s="168"/>
      <c r="O137" s="169"/>
      <c r="P137" s="170"/>
      <c r="Q137" s="171"/>
      <c r="R137" s="75"/>
      <c r="S137" s="91"/>
      <c r="T137" s="92"/>
      <c r="U137" s="93"/>
      <c r="V137" s="23"/>
      <c r="W137" s="23"/>
      <c r="X137" s="24"/>
      <c r="Y137" s="24"/>
    </row>
    <row r="138" spans="1:52" s="68" customFormat="1" ht="15" customHeight="1">
      <c r="A138" s="467"/>
      <c r="B138" s="46"/>
      <c r="C138" s="26"/>
      <c r="D138" s="27"/>
      <c r="E138" s="28"/>
      <c r="F138" s="375"/>
      <c r="G138" s="355"/>
      <c r="H138" s="30"/>
      <c r="I138" s="4"/>
      <c r="J138" s="31"/>
      <c r="K138" s="32"/>
      <c r="L138" s="33"/>
      <c r="M138" s="34"/>
      <c r="N138" s="49"/>
      <c r="O138" s="50"/>
      <c r="P138" s="51"/>
      <c r="Q138" s="52"/>
      <c r="R138" s="82"/>
      <c r="S138" s="94"/>
      <c r="T138" s="95"/>
      <c r="U138" s="96"/>
      <c r="V138" s="23"/>
      <c r="W138" s="23"/>
      <c r="X138" s="24"/>
      <c r="Y138" s="24"/>
    </row>
    <row r="139" spans="1:52" s="68" customFormat="1" ht="15" customHeight="1">
      <c r="A139" s="466"/>
      <c r="B139" s="42"/>
      <c r="C139" s="42"/>
      <c r="D139" s="43"/>
      <c r="E139" s="44"/>
      <c r="F139" s="376"/>
      <c r="G139" s="350"/>
      <c r="H139" s="45"/>
      <c r="I139" s="4"/>
      <c r="J139" s="118"/>
      <c r="K139" s="69"/>
      <c r="L139" s="119"/>
      <c r="M139" s="99"/>
      <c r="N139" s="100"/>
      <c r="O139" s="101"/>
      <c r="P139" s="102"/>
      <c r="Q139" s="103"/>
      <c r="R139" s="104"/>
      <c r="S139" s="105"/>
      <c r="T139" s="106"/>
      <c r="U139" s="93"/>
      <c r="V139" s="23"/>
      <c r="W139" s="23"/>
      <c r="X139" s="24"/>
      <c r="Y139" s="24"/>
    </row>
    <row r="140" spans="1:52" s="68" customFormat="1" ht="15" customHeight="1">
      <c r="A140" s="467"/>
      <c r="B140" s="46"/>
      <c r="C140" s="26"/>
      <c r="D140" s="27"/>
      <c r="E140" s="28"/>
      <c r="F140" s="375"/>
      <c r="G140" s="349"/>
      <c r="H140" s="76"/>
      <c r="I140" s="4"/>
      <c r="J140" s="31"/>
      <c r="K140" s="32"/>
      <c r="L140" s="33"/>
      <c r="M140" s="34"/>
      <c r="N140" s="35"/>
      <c r="O140" s="36"/>
      <c r="P140" s="37"/>
      <c r="Q140" s="38"/>
      <c r="R140" s="53"/>
      <c r="S140" s="94"/>
      <c r="T140" s="95"/>
      <c r="U140" s="96"/>
      <c r="V140" s="23"/>
      <c r="W140" s="23"/>
      <c r="X140" s="24"/>
      <c r="Y140" s="24"/>
    </row>
    <row r="141" spans="1:52" ht="15" customHeight="1">
      <c r="A141" s="466"/>
      <c r="B141" s="66"/>
      <c r="C141" s="42"/>
      <c r="D141" s="43"/>
      <c r="E141" s="44"/>
      <c r="F141" s="356"/>
      <c r="G141" s="356"/>
      <c r="H141" s="98"/>
      <c r="I141" s="4"/>
      <c r="J141" s="11"/>
      <c r="K141" s="12"/>
      <c r="L141" s="13"/>
      <c r="M141" s="14"/>
      <c r="N141" s="15"/>
      <c r="O141" s="16"/>
      <c r="P141" s="17"/>
      <c r="Q141" s="18"/>
      <c r="R141" s="19"/>
      <c r="S141" s="20"/>
      <c r="T141" s="21"/>
      <c r="U141" s="22"/>
      <c r="V141" s="23"/>
      <c r="W141" s="23"/>
      <c r="X141" s="24"/>
      <c r="Y141" s="2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</row>
    <row r="142" spans="1:52" ht="15" customHeight="1">
      <c r="A142" s="467"/>
      <c r="B142" s="120"/>
      <c r="C142" s="26"/>
      <c r="D142" s="27"/>
      <c r="E142" s="28"/>
      <c r="F142" s="357"/>
      <c r="G142" s="357"/>
      <c r="H142" s="30"/>
      <c r="I142" s="4"/>
      <c r="J142" s="31"/>
      <c r="K142" s="32"/>
      <c r="L142" s="33"/>
      <c r="M142" s="34"/>
      <c r="N142" s="49"/>
      <c r="O142" s="50"/>
      <c r="P142" s="51"/>
      <c r="Q142" s="52"/>
      <c r="R142" s="39"/>
      <c r="S142" s="40"/>
      <c r="T142" s="41"/>
      <c r="U142" s="22"/>
      <c r="V142" s="23"/>
      <c r="W142" s="23"/>
      <c r="X142" s="24"/>
      <c r="Y142" s="2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</row>
    <row r="143" spans="1:52" ht="15" customHeight="1">
      <c r="A143" s="469"/>
      <c r="B143" s="147"/>
      <c r="C143" s="111"/>
      <c r="D143" s="62"/>
      <c r="E143" s="152"/>
      <c r="F143" s="356"/>
      <c r="G143" s="356"/>
      <c r="H143" s="98"/>
      <c r="I143" s="4"/>
      <c r="J143" s="118"/>
      <c r="K143" s="69"/>
      <c r="L143" s="119"/>
      <c r="M143" s="99"/>
      <c r="N143" s="130"/>
      <c r="O143" s="131"/>
      <c r="P143" s="132"/>
      <c r="Q143" s="133"/>
      <c r="R143" s="159"/>
      <c r="S143" s="157"/>
      <c r="T143" s="158"/>
      <c r="U143" s="22"/>
      <c r="V143" s="23"/>
      <c r="W143" s="23"/>
      <c r="X143" s="24"/>
      <c r="Y143" s="2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</row>
    <row r="144" spans="1:52" ht="15" customHeight="1">
      <c r="A144" s="469"/>
      <c r="B144" s="147"/>
      <c r="C144" s="111"/>
      <c r="D144" s="62"/>
      <c r="E144" s="152"/>
      <c r="F144" s="356"/>
      <c r="G144" s="356"/>
      <c r="H144" s="98"/>
      <c r="I144" s="4"/>
      <c r="J144" s="118"/>
      <c r="K144" s="69"/>
      <c r="L144" s="119"/>
      <c r="M144" s="99"/>
      <c r="N144" s="130"/>
      <c r="O144" s="131"/>
      <c r="P144" s="132"/>
      <c r="Q144" s="133"/>
      <c r="R144" s="159"/>
      <c r="S144" s="157"/>
      <c r="T144" s="158"/>
      <c r="U144" s="22"/>
      <c r="V144" s="23"/>
      <c r="W144" s="23"/>
      <c r="X144" s="24"/>
      <c r="Y144" s="2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</row>
    <row r="145" spans="1:52" ht="15" customHeight="1">
      <c r="A145" s="473"/>
      <c r="B145" s="42"/>
      <c r="C145" s="61"/>
      <c r="D145" s="83"/>
      <c r="E145" s="84"/>
      <c r="F145" s="358"/>
      <c r="G145" s="358"/>
      <c r="H145" s="45"/>
      <c r="I145" s="4"/>
      <c r="J145" s="118"/>
      <c r="K145" s="69"/>
      <c r="L145" s="119"/>
      <c r="M145" s="14"/>
      <c r="N145" s="168"/>
      <c r="O145" s="169"/>
      <c r="P145" s="170"/>
      <c r="Q145" s="171"/>
      <c r="R145" s="19"/>
      <c r="S145" s="20"/>
      <c r="T145" s="21"/>
      <c r="U145" s="22"/>
      <c r="V145" s="23"/>
      <c r="W145" s="23"/>
      <c r="X145" s="24"/>
      <c r="Y145" s="2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</row>
    <row r="146" spans="1:52" ht="15" customHeight="1">
      <c r="A146" s="471"/>
      <c r="B146" s="114"/>
      <c r="C146" s="148"/>
      <c r="D146" s="115"/>
      <c r="E146" s="113"/>
      <c r="F146" s="359"/>
      <c r="G146" s="359"/>
      <c r="H146" s="149"/>
      <c r="I146" s="4"/>
      <c r="J146" s="31"/>
      <c r="K146" s="32"/>
      <c r="L146" s="33"/>
      <c r="M146" s="34"/>
      <c r="N146" s="49"/>
      <c r="O146" s="50"/>
      <c r="P146" s="51"/>
      <c r="Q146" s="52"/>
      <c r="R146" s="53"/>
      <c r="S146" s="54"/>
      <c r="T146" s="55"/>
      <c r="U146" s="56"/>
      <c r="V146" s="23"/>
      <c r="W146" s="23"/>
      <c r="X146" s="24"/>
      <c r="Y146" s="2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</row>
    <row r="147" spans="1:52" ht="15" customHeight="1">
      <c r="A147" s="472"/>
      <c r="B147" s="7"/>
      <c r="C147" s="7"/>
      <c r="D147" s="8"/>
      <c r="E147" s="9"/>
      <c r="F147" s="379"/>
      <c r="G147" s="352"/>
      <c r="H147" s="10"/>
      <c r="I147" s="4"/>
      <c r="J147" s="11"/>
      <c r="K147" s="12"/>
      <c r="L147" s="13"/>
      <c r="M147" s="14"/>
      <c r="N147" s="15"/>
      <c r="O147" s="16"/>
      <c r="P147" s="17"/>
      <c r="Q147" s="18"/>
      <c r="R147" s="19"/>
      <c r="S147" s="20"/>
      <c r="T147" s="21"/>
      <c r="U147" s="22"/>
      <c r="V147" s="23"/>
      <c r="W147" s="23"/>
      <c r="X147" s="24"/>
      <c r="Y147" s="2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</row>
    <row r="148" spans="1:52" ht="15" customHeight="1">
      <c r="A148" s="467"/>
      <c r="B148" s="46"/>
      <c r="C148" s="26"/>
      <c r="D148" s="27"/>
      <c r="E148" s="28"/>
      <c r="F148" s="375"/>
      <c r="G148" s="349"/>
      <c r="H148" s="30"/>
      <c r="I148" s="4"/>
      <c r="J148" s="31"/>
      <c r="K148" s="32"/>
      <c r="L148" s="33"/>
      <c r="M148" s="34"/>
      <c r="N148" s="49"/>
      <c r="O148" s="50"/>
      <c r="P148" s="51"/>
      <c r="Q148" s="52"/>
      <c r="R148" s="53"/>
      <c r="S148" s="40"/>
      <c r="T148" s="41"/>
      <c r="U148" s="22"/>
      <c r="V148" s="23"/>
      <c r="W148" s="23"/>
      <c r="X148" s="24"/>
      <c r="Y148" s="2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</row>
    <row r="149" spans="1:52" ht="15" customHeight="1">
      <c r="A149" s="464"/>
      <c r="B149" s="97"/>
      <c r="C149" s="97"/>
      <c r="D149" s="43"/>
      <c r="E149" s="44"/>
      <c r="F149" s="374"/>
      <c r="G149" s="350"/>
      <c r="H149" s="98"/>
      <c r="I149" s="4"/>
      <c r="J149" s="58"/>
      <c r="K149" s="12"/>
      <c r="L149" s="59"/>
      <c r="M149" s="14"/>
      <c r="N149" s="15"/>
      <c r="O149" s="16"/>
      <c r="P149" s="17"/>
      <c r="Q149" s="18"/>
      <c r="R149" s="19"/>
      <c r="S149" s="20"/>
      <c r="T149" s="21"/>
      <c r="U149" s="22"/>
      <c r="V149" s="23"/>
      <c r="W149" s="23"/>
      <c r="X149" s="24"/>
      <c r="Y149" s="2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</row>
    <row r="150" spans="1:52" ht="15" customHeight="1">
      <c r="A150" s="467"/>
      <c r="B150" s="46"/>
      <c r="C150" s="26"/>
      <c r="D150" s="27"/>
      <c r="E150" s="28"/>
      <c r="F150" s="375"/>
      <c r="G150" s="349"/>
      <c r="H150" s="30"/>
      <c r="I150" s="4"/>
      <c r="J150" s="47"/>
      <c r="K150" s="32"/>
      <c r="L150" s="48"/>
      <c r="M150" s="34"/>
      <c r="N150" s="35"/>
      <c r="O150" s="60"/>
      <c r="P150" s="37"/>
      <c r="Q150" s="38"/>
      <c r="R150" s="53"/>
      <c r="S150" s="40"/>
      <c r="T150" s="41"/>
      <c r="U150" s="22"/>
      <c r="V150" s="23"/>
      <c r="W150" s="23"/>
      <c r="X150" s="24"/>
      <c r="Y150" s="2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</row>
    <row r="151" spans="1:52" ht="15" customHeight="1">
      <c r="A151" s="466"/>
      <c r="B151" s="42"/>
      <c r="C151" s="42"/>
      <c r="D151" s="43"/>
      <c r="E151" s="44"/>
      <c r="F151" s="376"/>
      <c r="G151" s="350"/>
      <c r="H151" s="45"/>
      <c r="I151" s="4"/>
      <c r="J151" s="58"/>
      <c r="K151" s="12"/>
      <c r="L151" s="59"/>
      <c r="M151" s="14"/>
      <c r="N151" s="15"/>
      <c r="O151" s="16"/>
      <c r="P151" s="17"/>
      <c r="Q151" s="18"/>
      <c r="R151" s="19"/>
      <c r="S151" s="20"/>
      <c r="T151" s="21"/>
      <c r="U151" s="22"/>
      <c r="V151" s="23"/>
      <c r="W151" s="23"/>
      <c r="X151" s="24"/>
      <c r="Y151" s="2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</row>
    <row r="152" spans="1:52" ht="15" customHeight="1">
      <c r="A152" s="467"/>
      <c r="B152" s="46"/>
      <c r="C152" s="26"/>
      <c r="D152" s="27"/>
      <c r="E152" s="28"/>
      <c r="F152" s="375"/>
      <c r="G152" s="349"/>
      <c r="H152" s="30"/>
      <c r="I152" s="4"/>
      <c r="J152" s="47"/>
      <c r="K152" s="32"/>
      <c r="L152" s="48"/>
      <c r="M152" s="34"/>
      <c r="N152" s="35"/>
      <c r="O152" s="60"/>
      <c r="P152" s="37"/>
      <c r="Q152" s="38"/>
      <c r="R152" s="53"/>
      <c r="S152" s="40"/>
      <c r="T152" s="41"/>
      <c r="U152" s="22"/>
      <c r="V152" s="23"/>
      <c r="W152" s="23"/>
      <c r="X152" s="24"/>
      <c r="Y152" s="2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</row>
    <row r="153" spans="1:52" ht="15" customHeight="1">
      <c r="A153" s="466"/>
      <c r="B153" s="42"/>
      <c r="C153" s="42"/>
      <c r="D153" s="43"/>
      <c r="E153" s="44"/>
      <c r="F153" s="376"/>
      <c r="G153" s="350"/>
      <c r="H153" s="45"/>
      <c r="I153" s="4"/>
      <c r="J153" s="121"/>
      <c r="K153" s="69"/>
      <c r="L153" s="122"/>
      <c r="M153" s="14"/>
      <c r="N153" s="15"/>
      <c r="O153" s="16"/>
      <c r="P153" s="17"/>
      <c r="Q153" s="18"/>
      <c r="R153" s="19"/>
      <c r="S153" s="20"/>
      <c r="T153" s="21"/>
      <c r="U153" s="22"/>
      <c r="V153" s="23"/>
      <c r="W153" s="23"/>
      <c r="X153" s="24"/>
      <c r="Y153" s="2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</row>
    <row r="154" spans="1:52" ht="15" customHeight="1">
      <c r="A154" s="467"/>
      <c r="B154" s="46"/>
      <c r="C154" s="26"/>
      <c r="D154" s="27"/>
      <c r="E154" s="28"/>
      <c r="F154" s="375"/>
      <c r="G154" s="349"/>
      <c r="H154" s="30"/>
      <c r="I154" s="4"/>
      <c r="J154" s="121"/>
      <c r="K154" s="69"/>
      <c r="L154" s="122"/>
      <c r="M154" s="34"/>
      <c r="N154" s="35"/>
      <c r="O154" s="60"/>
      <c r="P154" s="37"/>
      <c r="Q154" s="38"/>
      <c r="R154" s="53"/>
      <c r="S154" s="40"/>
      <c r="T154" s="41"/>
      <c r="U154" s="22"/>
      <c r="V154" s="23"/>
      <c r="W154" s="23"/>
      <c r="X154" s="24"/>
      <c r="Y154" s="2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</row>
    <row r="155" spans="1:52" ht="15" customHeight="1">
      <c r="A155" s="466"/>
      <c r="B155" s="42"/>
      <c r="C155" s="42"/>
      <c r="D155" s="43"/>
      <c r="E155" s="44"/>
      <c r="F155" s="376"/>
      <c r="G155" s="350"/>
      <c r="H155" s="45"/>
      <c r="I155" s="4"/>
      <c r="J155" s="118"/>
      <c r="K155" s="69"/>
      <c r="L155" s="119"/>
      <c r="M155" s="14"/>
      <c r="N155" s="15"/>
      <c r="O155" s="63"/>
      <c r="P155" s="17"/>
      <c r="Q155" s="18"/>
      <c r="R155" s="19"/>
      <c r="S155" s="20"/>
      <c r="T155" s="21"/>
      <c r="U155" s="22"/>
      <c r="V155" s="23"/>
      <c r="W155" s="23"/>
      <c r="X155" s="24"/>
      <c r="Y155" s="2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</row>
    <row r="156" spans="1:52" ht="15" customHeight="1">
      <c r="A156" s="467"/>
      <c r="B156" s="46"/>
      <c r="C156" s="26"/>
      <c r="D156" s="27"/>
      <c r="E156" s="28"/>
      <c r="F156" s="375"/>
      <c r="G156" s="349"/>
      <c r="H156" s="30"/>
      <c r="I156" s="4"/>
      <c r="J156" s="121"/>
      <c r="K156" s="69"/>
      <c r="L156" s="122"/>
      <c r="M156" s="34"/>
      <c r="N156" s="35"/>
      <c r="O156" s="60"/>
      <c r="P156" s="37"/>
      <c r="Q156" s="38"/>
      <c r="R156" s="53"/>
      <c r="S156" s="40"/>
      <c r="T156" s="41"/>
      <c r="U156" s="22"/>
      <c r="V156" s="23"/>
      <c r="W156" s="23"/>
      <c r="X156" s="24"/>
      <c r="Y156" s="2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</row>
    <row r="157" spans="1:52" ht="15" customHeight="1">
      <c r="A157" s="466"/>
      <c r="B157" s="42"/>
      <c r="C157" s="42"/>
      <c r="D157" s="43"/>
      <c r="E157" s="44"/>
      <c r="F157" s="376"/>
      <c r="G157" s="350"/>
      <c r="H157" s="45"/>
      <c r="I157" s="4"/>
      <c r="J157" s="121"/>
      <c r="K157" s="69"/>
      <c r="L157" s="122"/>
      <c r="M157" s="14"/>
      <c r="N157" s="15"/>
      <c r="O157" s="63"/>
      <c r="P157" s="17"/>
      <c r="Q157" s="18"/>
      <c r="R157" s="19"/>
      <c r="S157" s="20"/>
      <c r="T157" s="21"/>
      <c r="U157" s="22"/>
      <c r="V157" s="23"/>
      <c r="W157" s="23"/>
      <c r="X157" s="24"/>
      <c r="Y157" s="2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</row>
    <row r="158" spans="1:52" ht="15" customHeight="1">
      <c r="A158" s="467"/>
      <c r="B158" s="46"/>
      <c r="C158" s="26"/>
      <c r="D158" s="27"/>
      <c r="E158" s="28"/>
      <c r="F158" s="375"/>
      <c r="G158" s="349"/>
      <c r="H158" s="30"/>
      <c r="I158" s="4"/>
      <c r="J158" s="121"/>
      <c r="K158" s="69"/>
      <c r="L158" s="122"/>
      <c r="M158" s="34"/>
      <c r="N158" s="35"/>
      <c r="O158" s="60"/>
      <c r="P158" s="37"/>
      <c r="Q158" s="38"/>
      <c r="R158" s="53"/>
      <c r="S158" s="40"/>
      <c r="T158" s="41"/>
      <c r="U158" s="22"/>
      <c r="V158" s="23"/>
      <c r="W158" s="23"/>
      <c r="X158" s="24"/>
      <c r="Y158" s="2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</row>
    <row r="159" spans="1:52" ht="15" customHeight="1">
      <c r="A159" s="466"/>
      <c r="B159" s="42"/>
      <c r="C159" s="42"/>
      <c r="D159" s="43"/>
      <c r="E159" s="44"/>
      <c r="F159" s="376"/>
      <c r="G159" s="350"/>
      <c r="H159" s="45"/>
      <c r="I159" s="4"/>
      <c r="J159" s="118"/>
      <c r="K159" s="69"/>
      <c r="L159" s="119"/>
      <c r="M159" s="14"/>
      <c r="N159" s="15"/>
      <c r="O159" s="63"/>
      <c r="P159" s="17"/>
      <c r="Q159" s="18"/>
      <c r="R159" s="19"/>
      <c r="S159" s="20"/>
      <c r="T159" s="21"/>
      <c r="U159" s="22"/>
      <c r="V159" s="23"/>
      <c r="W159" s="23"/>
      <c r="X159" s="24"/>
      <c r="Y159" s="2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</row>
    <row r="160" spans="1:52" ht="15" customHeight="1">
      <c r="A160" s="467"/>
      <c r="B160" s="46"/>
      <c r="C160" s="26"/>
      <c r="D160" s="27"/>
      <c r="E160" s="28"/>
      <c r="F160" s="375"/>
      <c r="G160" s="349"/>
      <c r="H160" s="30"/>
      <c r="I160" s="4"/>
      <c r="J160" s="121"/>
      <c r="K160" s="69"/>
      <c r="L160" s="122"/>
      <c r="M160" s="34"/>
      <c r="N160" s="35"/>
      <c r="O160" s="60"/>
      <c r="P160" s="37"/>
      <c r="Q160" s="38"/>
      <c r="R160" s="39"/>
      <c r="S160" s="40"/>
      <c r="T160" s="41"/>
      <c r="U160" s="22"/>
      <c r="V160" s="23"/>
      <c r="W160" s="23"/>
      <c r="X160" s="24"/>
      <c r="Y160" s="2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</row>
    <row r="161" spans="1:52" ht="15" customHeight="1">
      <c r="A161" s="466"/>
      <c r="B161" s="42"/>
      <c r="C161" s="42"/>
      <c r="D161" s="43"/>
      <c r="E161" s="44"/>
      <c r="F161" s="376"/>
      <c r="G161" s="350"/>
      <c r="H161" s="45"/>
      <c r="I161" s="4"/>
      <c r="J161" s="121"/>
      <c r="K161" s="69"/>
      <c r="L161" s="122"/>
      <c r="M161" s="14"/>
      <c r="N161" s="15"/>
      <c r="O161" s="16"/>
      <c r="P161" s="17"/>
      <c r="Q161" s="18"/>
      <c r="R161" s="19"/>
      <c r="S161" s="20"/>
      <c r="T161" s="21"/>
      <c r="U161" s="22"/>
      <c r="V161" s="23"/>
      <c r="W161" s="23"/>
      <c r="X161" s="24"/>
      <c r="Y161" s="2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</row>
    <row r="162" spans="1:52" ht="15" customHeight="1">
      <c r="A162" s="467"/>
      <c r="B162" s="46"/>
      <c r="C162" s="26"/>
      <c r="D162" s="27"/>
      <c r="E162" s="28"/>
      <c r="F162" s="375"/>
      <c r="G162" s="349"/>
      <c r="H162" s="30"/>
      <c r="I162" s="4"/>
      <c r="J162" s="121"/>
      <c r="K162" s="69"/>
      <c r="L162" s="122"/>
      <c r="M162" s="34"/>
      <c r="N162" s="49"/>
      <c r="O162" s="50"/>
      <c r="P162" s="51"/>
      <c r="Q162" s="52"/>
      <c r="R162" s="53"/>
      <c r="S162" s="54"/>
      <c r="T162" s="55"/>
      <c r="U162" s="56"/>
      <c r="V162" s="23"/>
      <c r="W162" s="23"/>
      <c r="X162" s="24"/>
      <c r="Y162" s="2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</row>
    <row r="163" spans="1:52" ht="15" customHeight="1">
      <c r="A163" s="466"/>
      <c r="B163" s="42"/>
      <c r="C163" s="42"/>
      <c r="D163" s="43"/>
      <c r="E163" s="44"/>
      <c r="F163" s="376"/>
      <c r="G163" s="350"/>
      <c r="H163" s="45"/>
      <c r="I163" s="4"/>
      <c r="J163" s="11"/>
      <c r="K163" s="12"/>
      <c r="L163" s="119"/>
      <c r="M163" s="64"/>
      <c r="N163" s="15"/>
      <c r="O163" s="65"/>
      <c r="P163" s="17"/>
      <c r="Q163" s="18"/>
      <c r="R163" s="19"/>
      <c r="S163" s="20"/>
      <c r="T163" s="21"/>
      <c r="U163" s="22"/>
      <c r="V163" s="23"/>
      <c r="W163" s="23"/>
      <c r="X163" s="24"/>
      <c r="Y163" s="2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</row>
    <row r="164" spans="1:52" ht="15" customHeight="1">
      <c r="A164" s="467"/>
      <c r="B164" s="46"/>
      <c r="C164" s="26"/>
      <c r="D164" s="27"/>
      <c r="E164" s="28"/>
      <c r="F164" s="349"/>
      <c r="G164" s="349"/>
      <c r="H164" s="30"/>
      <c r="I164" s="4"/>
      <c r="J164" s="47"/>
      <c r="K164" s="32"/>
      <c r="L164" s="122"/>
      <c r="M164" s="34"/>
      <c r="N164" s="35"/>
      <c r="O164" s="60"/>
      <c r="P164" s="37"/>
      <c r="Q164" s="38"/>
      <c r="R164" s="53"/>
      <c r="S164" s="40"/>
      <c r="T164" s="41"/>
      <c r="U164" s="22"/>
      <c r="V164" s="23"/>
      <c r="W164" s="23"/>
      <c r="X164" s="24"/>
      <c r="Y164" s="2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</row>
    <row r="165" spans="1:52" ht="15" customHeight="1">
      <c r="A165" s="466"/>
      <c r="B165" s="42"/>
      <c r="C165" s="42"/>
      <c r="D165" s="43"/>
      <c r="E165" s="44"/>
      <c r="F165" s="376"/>
      <c r="G165" s="350"/>
      <c r="H165" s="45"/>
      <c r="I165" s="4"/>
      <c r="J165" s="58"/>
      <c r="K165" s="12"/>
      <c r="L165" s="59"/>
      <c r="M165" s="64"/>
      <c r="N165" s="15"/>
      <c r="O165" s="65"/>
      <c r="P165" s="17"/>
      <c r="Q165" s="18"/>
      <c r="R165" s="19"/>
      <c r="S165" s="20"/>
      <c r="T165" s="21"/>
      <c r="U165" s="22"/>
      <c r="V165" s="23"/>
      <c r="W165" s="23"/>
      <c r="X165" s="24"/>
      <c r="Y165" s="2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</row>
    <row r="166" spans="1:52" ht="15" customHeight="1">
      <c r="A166" s="467"/>
      <c r="B166" s="46"/>
      <c r="C166" s="26"/>
      <c r="D166" s="27"/>
      <c r="E166" s="28"/>
      <c r="F166" s="375"/>
      <c r="G166" s="349"/>
      <c r="H166" s="30"/>
      <c r="I166" s="4"/>
      <c r="J166" s="47"/>
      <c r="K166" s="32"/>
      <c r="L166" s="48"/>
      <c r="M166" s="34"/>
      <c r="N166" s="35"/>
      <c r="O166" s="60"/>
      <c r="P166" s="37"/>
      <c r="Q166" s="38"/>
      <c r="R166" s="39"/>
      <c r="S166" s="40"/>
      <c r="T166" s="41"/>
      <c r="U166" s="22"/>
      <c r="V166" s="23"/>
      <c r="W166" s="23"/>
      <c r="X166" s="24"/>
      <c r="Y166" s="2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</row>
    <row r="167" spans="1:52" ht="15" customHeight="1">
      <c r="A167" s="466"/>
      <c r="B167" s="42"/>
      <c r="C167" s="42"/>
      <c r="D167" s="43"/>
      <c r="E167" s="44"/>
      <c r="F167" s="376"/>
      <c r="G167" s="350"/>
      <c r="H167" s="45"/>
      <c r="I167" s="4"/>
      <c r="J167" s="118"/>
      <c r="K167" s="69"/>
      <c r="L167" s="119"/>
      <c r="M167" s="14"/>
      <c r="N167" s="15"/>
      <c r="O167" s="16"/>
      <c r="P167" s="17"/>
      <c r="Q167" s="18"/>
      <c r="R167" s="75"/>
      <c r="S167" s="20"/>
      <c r="T167" s="21"/>
      <c r="U167" s="22"/>
      <c r="V167" s="23"/>
      <c r="W167" s="23"/>
      <c r="X167" s="24"/>
      <c r="Y167" s="2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</row>
    <row r="168" spans="1:52" ht="15" customHeight="1">
      <c r="A168" s="467"/>
      <c r="B168" s="172"/>
      <c r="C168" s="173"/>
      <c r="D168" s="27"/>
      <c r="E168" s="28"/>
      <c r="F168" s="375"/>
      <c r="G168" s="349"/>
      <c r="H168" s="30"/>
      <c r="I168" s="4"/>
      <c r="J168" s="121"/>
      <c r="K168" s="69"/>
      <c r="L168" s="122"/>
      <c r="M168" s="107"/>
      <c r="N168" s="49"/>
      <c r="O168" s="50"/>
      <c r="P168" s="51"/>
      <c r="Q168" s="52"/>
      <c r="R168" s="82"/>
      <c r="S168" s="54"/>
      <c r="T168" s="55"/>
      <c r="U168" s="56"/>
      <c r="V168" s="23"/>
      <c r="W168" s="23"/>
      <c r="X168" s="24"/>
      <c r="Y168" s="2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</row>
    <row r="169" spans="1:52" s="68" customFormat="1" ht="15" customHeight="1">
      <c r="A169" s="466"/>
      <c r="B169" s="42"/>
      <c r="C169" s="42"/>
      <c r="D169" s="43"/>
      <c r="E169" s="44"/>
      <c r="F169" s="376"/>
      <c r="G169" s="350"/>
      <c r="H169" s="45"/>
      <c r="I169" s="4"/>
      <c r="J169" s="58"/>
      <c r="K169" s="12"/>
      <c r="L169" s="59"/>
      <c r="M169" s="64"/>
      <c r="N169" s="15"/>
      <c r="O169" s="65"/>
      <c r="P169" s="17"/>
      <c r="Q169" s="18"/>
      <c r="R169" s="75"/>
      <c r="S169" s="91"/>
      <c r="T169" s="92"/>
      <c r="U169" s="93"/>
      <c r="V169" s="23"/>
      <c r="W169" s="23"/>
      <c r="X169" s="24"/>
      <c r="Y169" s="24"/>
    </row>
    <row r="170" spans="1:52" s="68" customFormat="1" ht="15" customHeight="1">
      <c r="A170" s="467"/>
      <c r="B170" s="46"/>
      <c r="C170" s="26"/>
      <c r="D170" s="27"/>
      <c r="E170" s="28"/>
      <c r="F170" s="386"/>
      <c r="G170" s="349"/>
      <c r="H170" s="30"/>
      <c r="I170" s="4"/>
      <c r="J170" s="47"/>
      <c r="K170" s="32"/>
      <c r="L170" s="48"/>
      <c r="M170" s="34"/>
      <c r="N170" s="35"/>
      <c r="O170" s="60"/>
      <c r="P170" s="37"/>
      <c r="Q170" s="38"/>
      <c r="R170" s="82"/>
      <c r="S170" s="94"/>
      <c r="T170" s="95"/>
      <c r="U170" s="96"/>
      <c r="V170" s="23"/>
      <c r="W170" s="23"/>
      <c r="X170" s="24"/>
      <c r="Y170" s="24"/>
    </row>
    <row r="171" spans="1:52" s="68" customFormat="1" ht="15" customHeight="1">
      <c r="A171" s="466"/>
      <c r="B171" s="42"/>
      <c r="C171" s="42"/>
      <c r="D171" s="43"/>
      <c r="E171" s="44"/>
      <c r="F171" s="376"/>
      <c r="G171" s="350"/>
      <c r="H171" s="45"/>
      <c r="I171" s="4"/>
      <c r="J171" s="118"/>
      <c r="K171" s="69"/>
      <c r="L171" s="119"/>
      <c r="M171" s="99"/>
      <c r="N171" s="100"/>
      <c r="O171" s="101"/>
      <c r="P171" s="102"/>
      <c r="Q171" s="103"/>
      <c r="R171" s="104"/>
      <c r="S171" s="105"/>
      <c r="T171" s="106"/>
      <c r="U171" s="93"/>
      <c r="V171" s="23"/>
      <c r="W171" s="23"/>
      <c r="X171" s="24"/>
      <c r="Y171" s="24"/>
    </row>
    <row r="172" spans="1:52" s="68" customFormat="1" ht="15" customHeight="1">
      <c r="A172" s="467"/>
      <c r="B172" s="46"/>
      <c r="C172" s="26"/>
      <c r="D172" s="27"/>
      <c r="E172" s="28"/>
      <c r="F172" s="375"/>
      <c r="G172" s="349"/>
      <c r="H172" s="30"/>
      <c r="I172" s="4"/>
      <c r="J172" s="47"/>
      <c r="K172" s="32"/>
      <c r="L172" s="48"/>
      <c r="M172" s="107"/>
      <c r="N172" s="49"/>
      <c r="O172" s="50"/>
      <c r="P172" s="51"/>
      <c r="Q172" s="52"/>
      <c r="R172" s="53"/>
      <c r="S172" s="94"/>
      <c r="T172" s="95"/>
      <c r="U172" s="96"/>
      <c r="V172" s="23"/>
      <c r="W172" s="23"/>
      <c r="X172" s="24"/>
      <c r="Y172" s="24"/>
    </row>
    <row r="173" spans="1:52" ht="15" customHeight="1">
      <c r="A173" s="466"/>
      <c r="B173" s="66"/>
      <c r="C173" s="42"/>
      <c r="D173" s="43"/>
      <c r="E173" s="44"/>
      <c r="F173" s="374"/>
      <c r="G173" s="350"/>
      <c r="H173" s="98"/>
      <c r="I173" s="68"/>
      <c r="J173" s="58"/>
      <c r="K173" s="12"/>
      <c r="L173" s="59"/>
      <c r="M173" s="70"/>
      <c r="N173" s="71"/>
      <c r="O173" s="72"/>
      <c r="P173" s="73"/>
      <c r="Q173" s="74"/>
      <c r="R173" s="19"/>
      <c r="S173" s="20"/>
      <c r="T173" s="21"/>
      <c r="U173" s="22"/>
      <c r="V173" s="23"/>
      <c r="W173" s="23"/>
      <c r="X173" s="24"/>
      <c r="Y173" s="2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</row>
    <row r="174" spans="1:52" ht="15" customHeight="1">
      <c r="A174" s="467"/>
      <c r="B174" s="120"/>
      <c r="C174" s="26"/>
      <c r="D174" s="27"/>
      <c r="E174" s="28"/>
      <c r="F174" s="375"/>
      <c r="G174" s="349"/>
      <c r="H174" s="30"/>
      <c r="I174" s="68"/>
      <c r="J174" s="47"/>
      <c r="K174" s="32"/>
      <c r="L174" s="48"/>
      <c r="M174" s="77"/>
      <c r="N174" s="78"/>
      <c r="O174" s="79"/>
      <c r="P174" s="80"/>
      <c r="Q174" s="81"/>
      <c r="R174" s="39"/>
      <c r="S174" s="40"/>
      <c r="T174" s="41"/>
      <c r="U174" s="22"/>
      <c r="V174" s="23"/>
      <c r="W174" s="23"/>
      <c r="X174" s="24"/>
      <c r="Y174" s="2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</row>
    <row r="175" spans="1:52" ht="15" customHeight="1">
      <c r="A175" s="466"/>
      <c r="B175" s="42"/>
      <c r="C175" s="42"/>
      <c r="D175" s="43"/>
      <c r="E175" s="152"/>
      <c r="F175" s="350"/>
      <c r="G175" s="350"/>
      <c r="H175" s="98"/>
      <c r="I175" s="68"/>
      <c r="J175" s="118"/>
      <c r="K175" s="69"/>
      <c r="L175" s="119"/>
      <c r="M175" s="70"/>
      <c r="N175" s="71"/>
      <c r="O175" s="72"/>
      <c r="P175" s="73"/>
      <c r="Q175" s="74"/>
      <c r="R175" s="19"/>
      <c r="S175" s="20"/>
      <c r="T175" s="21"/>
      <c r="U175" s="22"/>
      <c r="V175" s="23"/>
      <c r="W175" s="23"/>
      <c r="X175" s="24"/>
      <c r="Y175" s="2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</row>
    <row r="176" spans="1:52" ht="15" customHeight="1">
      <c r="A176" s="467"/>
      <c r="B176" s="46"/>
      <c r="C176" s="26"/>
      <c r="D176" s="27"/>
      <c r="E176" s="28"/>
      <c r="F176" s="349"/>
      <c r="G176" s="349"/>
      <c r="H176" s="30"/>
      <c r="I176" s="68"/>
      <c r="J176" s="47"/>
      <c r="K176" s="32"/>
      <c r="L176" s="48"/>
      <c r="M176" s="77"/>
      <c r="N176" s="78"/>
      <c r="O176" s="79"/>
      <c r="P176" s="80"/>
      <c r="Q176" s="81"/>
      <c r="R176" s="53"/>
      <c r="S176" s="54"/>
      <c r="T176" s="55"/>
      <c r="U176" s="56"/>
      <c r="V176" s="23"/>
      <c r="W176" s="23"/>
      <c r="X176" s="24"/>
      <c r="Y176" s="2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</row>
    <row r="177" spans="1:52" ht="15" customHeight="1">
      <c r="A177" s="464"/>
      <c r="B177" s="97"/>
      <c r="C177" s="97"/>
      <c r="D177" s="43"/>
      <c r="E177" s="44"/>
      <c r="F177" s="348"/>
      <c r="G177" s="350"/>
      <c r="H177" s="98"/>
      <c r="I177" s="4"/>
      <c r="J177" s="58"/>
      <c r="K177" s="12"/>
      <c r="L177" s="59"/>
      <c r="M177" s="14"/>
      <c r="N177" s="15"/>
      <c r="O177" s="16"/>
      <c r="P177" s="17"/>
      <c r="Q177" s="18"/>
      <c r="R177" s="19"/>
      <c r="S177" s="20"/>
      <c r="T177" s="21"/>
      <c r="U177" s="22"/>
      <c r="V177" s="23"/>
      <c r="W177" s="23"/>
      <c r="X177" s="24"/>
      <c r="Y177" s="2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</row>
    <row r="178" spans="1:52" ht="15" customHeight="1">
      <c r="A178" s="467"/>
      <c r="B178" s="46"/>
      <c r="C178" s="26"/>
      <c r="D178" s="27"/>
      <c r="E178" s="28"/>
      <c r="F178" s="349"/>
      <c r="G178" s="349"/>
      <c r="H178" s="30"/>
      <c r="I178" s="4"/>
      <c r="J178" s="47"/>
      <c r="K178" s="32"/>
      <c r="L178" s="48"/>
      <c r="M178" s="34"/>
      <c r="N178" s="35"/>
      <c r="O178" s="36"/>
      <c r="P178" s="37"/>
      <c r="Q178" s="38"/>
      <c r="R178" s="53"/>
      <c r="S178" s="40"/>
      <c r="T178" s="41"/>
      <c r="U178" s="22"/>
      <c r="V178" s="23"/>
      <c r="W178" s="23"/>
      <c r="X178" s="24"/>
      <c r="Y178" s="2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</row>
    <row r="179" spans="1:52" ht="15" customHeight="1">
      <c r="A179" s="466"/>
      <c r="B179" s="150"/>
      <c r="C179" s="42"/>
      <c r="D179" s="43"/>
      <c r="E179" s="44"/>
      <c r="F179" s="376"/>
      <c r="G179" s="350"/>
      <c r="H179" s="110"/>
      <c r="I179" s="4"/>
      <c r="J179" s="11"/>
      <c r="K179" s="12"/>
      <c r="L179" s="119"/>
      <c r="M179" s="14"/>
      <c r="N179" s="15"/>
      <c r="O179" s="16"/>
      <c r="P179" s="17"/>
      <c r="Q179" s="18"/>
      <c r="R179" s="19"/>
      <c r="S179" s="20"/>
      <c r="T179" s="21"/>
      <c r="U179" s="22"/>
      <c r="V179" s="23"/>
      <c r="W179" s="23"/>
      <c r="X179" s="24"/>
      <c r="Y179" s="2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</row>
    <row r="180" spans="1:52" ht="15" customHeight="1">
      <c r="A180" s="469"/>
      <c r="B180" s="117"/>
      <c r="C180" s="97"/>
      <c r="D180" s="62"/>
      <c r="E180" s="44"/>
      <c r="F180" s="374"/>
      <c r="G180" s="349"/>
      <c r="H180" s="112"/>
      <c r="I180" s="4"/>
      <c r="J180" s="47"/>
      <c r="K180" s="32"/>
      <c r="L180" s="48"/>
      <c r="M180" s="34"/>
      <c r="N180" s="49"/>
      <c r="O180" s="50"/>
      <c r="P180" s="51"/>
      <c r="Q180" s="52"/>
      <c r="R180" s="53"/>
      <c r="S180" s="40"/>
      <c r="T180" s="41"/>
      <c r="U180" s="22"/>
      <c r="V180" s="23"/>
      <c r="W180" s="23"/>
      <c r="X180" s="24"/>
      <c r="Y180" s="2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</row>
    <row r="181" spans="1:52" ht="15" customHeight="1">
      <c r="A181" s="466"/>
      <c r="B181" s="42"/>
      <c r="C181" s="42"/>
      <c r="D181" s="108"/>
      <c r="E181" s="109"/>
      <c r="F181" s="377"/>
      <c r="G181" s="350"/>
      <c r="H181" s="110"/>
      <c r="I181" s="4"/>
      <c r="J181" s="58"/>
      <c r="K181" s="12"/>
      <c r="L181" s="119"/>
      <c r="M181" s="14"/>
      <c r="N181" s="15"/>
      <c r="O181" s="16"/>
      <c r="P181" s="17"/>
      <c r="Q181" s="18"/>
      <c r="R181" s="19"/>
      <c r="S181" s="20"/>
      <c r="T181" s="21"/>
      <c r="U181" s="22"/>
      <c r="V181" s="23"/>
      <c r="W181" s="23"/>
      <c r="X181" s="24"/>
      <c r="Y181" s="2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</row>
    <row r="182" spans="1:52" ht="15" customHeight="1">
      <c r="A182" s="471"/>
      <c r="B182" s="148"/>
      <c r="C182" s="114"/>
      <c r="D182" s="115"/>
      <c r="E182" s="113"/>
      <c r="F182" s="378"/>
      <c r="G182" s="349"/>
      <c r="H182" s="116"/>
      <c r="I182" s="4"/>
      <c r="J182" s="47"/>
      <c r="K182" s="32"/>
      <c r="L182" s="48"/>
      <c r="M182" s="34"/>
      <c r="N182" s="35"/>
      <c r="O182" s="36"/>
      <c r="P182" s="37"/>
      <c r="Q182" s="38"/>
      <c r="R182" s="53"/>
      <c r="S182" s="40"/>
      <c r="T182" s="41"/>
      <c r="U182" s="22"/>
      <c r="V182" s="23"/>
      <c r="W182" s="23"/>
      <c r="X182" s="24"/>
      <c r="Y182" s="2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</row>
    <row r="183" spans="1:52" ht="15" customHeight="1">
      <c r="A183" s="472"/>
      <c r="B183" s="7"/>
      <c r="C183" s="7"/>
      <c r="D183" s="8"/>
      <c r="E183" s="9"/>
      <c r="F183" s="379"/>
      <c r="G183" s="350"/>
      <c r="H183" s="10"/>
      <c r="I183" s="4"/>
      <c r="J183" s="11"/>
      <c r="K183" s="12"/>
      <c r="L183" s="59"/>
      <c r="M183" s="14"/>
      <c r="N183" s="15"/>
      <c r="O183" s="16"/>
      <c r="P183" s="17"/>
      <c r="Q183" s="18"/>
      <c r="R183" s="19"/>
      <c r="S183" s="20"/>
      <c r="T183" s="21"/>
      <c r="U183" s="22"/>
      <c r="V183" s="23"/>
      <c r="W183" s="23"/>
      <c r="X183" s="24"/>
      <c r="Y183" s="2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</row>
    <row r="184" spans="1:52" ht="15" customHeight="1">
      <c r="A184" s="475"/>
      <c r="B184" s="46"/>
      <c r="C184" s="26"/>
      <c r="D184" s="27"/>
      <c r="E184" s="28"/>
      <c r="F184" s="375"/>
      <c r="G184" s="349"/>
      <c r="H184" s="30"/>
      <c r="I184" s="4"/>
      <c r="J184" s="47"/>
      <c r="K184" s="32"/>
      <c r="L184" s="48"/>
      <c r="M184" s="34"/>
      <c r="N184" s="35"/>
      <c r="O184" s="36"/>
      <c r="P184" s="37"/>
      <c r="Q184" s="38"/>
      <c r="R184" s="53"/>
      <c r="S184" s="40"/>
      <c r="T184" s="41"/>
      <c r="U184" s="22"/>
      <c r="V184" s="23"/>
      <c r="W184" s="23"/>
      <c r="X184" s="24"/>
      <c r="Y184" s="2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</row>
    <row r="185" spans="1:52" ht="15" customHeight="1">
      <c r="A185" s="464"/>
      <c r="B185" s="97"/>
      <c r="C185" s="97"/>
      <c r="D185" s="43"/>
      <c r="E185" s="44"/>
      <c r="F185" s="374"/>
      <c r="G185" s="350"/>
      <c r="H185" s="98"/>
      <c r="I185" s="4"/>
      <c r="J185" s="58"/>
      <c r="K185" s="12"/>
      <c r="L185" s="119"/>
      <c r="M185" s="14"/>
      <c r="N185" s="15"/>
      <c r="O185" s="16"/>
      <c r="P185" s="17"/>
      <c r="Q185" s="18"/>
      <c r="R185" s="19"/>
      <c r="S185" s="20"/>
      <c r="T185" s="21"/>
      <c r="U185" s="22"/>
      <c r="V185" s="23"/>
      <c r="W185" s="23"/>
      <c r="X185" s="24"/>
      <c r="Y185" s="2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</row>
    <row r="186" spans="1:52" ht="15" customHeight="1">
      <c r="A186" s="467"/>
      <c r="B186" s="46"/>
      <c r="C186" s="26"/>
      <c r="D186" s="27"/>
      <c r="E186" s="28"/>
      <c r="F186" s="375"/>
      <c r="G186" s="349"/>
      <c r="H186" s="30"/>
      <c r="I186" s="4"/>
      <c r="J186" s="47"/>
      <c r="K186" s="32"/>
      <c r="L186" s="48"/>
      <c r="M186" s="34"/>
      <c r="N186" s="35"/>
      <c r="O186" s="36"/>
      <c r="P186" s="37"/>
      <c r="Q186" s="38"/>
      <c r="R186" s="53"/>
      <c r="S186" s="40"/>
      <c r="T186" s="41"/>
      <c r="U186" s="22"/>
      <c r="V186" s="23"/>
      <c r="W186" s="23"/>
      <c r="X186" s="24"/>
      <c r="Y186" s="2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</row>
    <row r="187" spans="1:52" ht="15" customHeight="1">
      <c r="A187" s="466"/>
      <c r="B187" s="42"/>
      <c r="C187" s="42"/>
      <c r="D187" s="43"/>
      <c r="E187" s="44"/>
      <c r="F187" s="376"/>
      <c r="G187" s="350"/>
      <c r="H187" s="45"/>
      <c r="I187" s="4"/>
      <c r="J187" s="11"/>
      <c r="K187" s="12"/>
      <c r="L187" s="119"/>
      <c r="M187" s="14"/>
      <c r="N187" s="15"/>
      <c r="O187" s="16"/>
      <c r="P187" s="17"/>
      <c r="Q187" s="18"/>
      <c r="R187" s="19"/>
      <c r="S187" s="20"/>
      <c r="T187" s="21"/>
      <c r="U187" s="22"/>
      <c r="V187" s="23"/>
      <c r="W187" s="23"/>
      <c r="X187" s="24"/>
      <c r="Y187" s="2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</row>
    <row r="188" spans="1:52" ht="15" customHeight="1">
      <c r="A188" s="467"/>
      <c r="B188" s="46"/>
      <c r="C188" s="26"/>
      <c r="D188" s="27"/>
      <c r="E188" s="28"/>
      <c r="F188" s="349"/>
      <c r="G188" s="349"/>
      <c r="H188" s="30"/>
      <c r="I188" s="4"/>
      <c r="J188" s="47"/>
      <c r="K188" s="32"/>
      <c r="L188" s="48"/>
      <c r="M188" s="34"/>
      <c r="N188" s="35"/>
      <c r="O188" s="36"/>
      <c r="P188" s="37"/>
      <c r="Q188" s="38"/>
      <c r="R188" s="53"/>
      <c r="S188" s="40"/>
      <c r="T188" s="41"/>
      <c r="U188" s="22"/>
      <c r="V188" s="23"/>
      <c r="W188" s="23"/>
      <c r="X188" s="24"/>
      <c r="Y188" s="2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</row>
    <row r="189" spans="1:52" ht="15" customHeight="1">
      <c r="A189" s="466"/>
      <c r="B189" s="42"/>
      <c r="C189" s="42"/>
      <c r="D189" s="43"/>
      <c r="E189" s="44"/>
      <c r="F189" s="376"/>
      <c r="G189" s="350"/>
      <c r="H189" s="45"/>
      <c r="I189" s="4"/>
      <c r="J189" s="121"/>
      <c r="K189" s="69"/>
      <c r="L189" s="59"/>
      <c r="M189" s="14"/>
      <c r="N189" s="15"/>
      <c r="O189" s="16"/>
      <c r="P189" s="17"/>
      <c r="Q189" s="18"/>
      <c r="R189" s="19"/>
      <c r="S189" s="20"/>
      <c r="T189" s="21"/>
      <c r="U189" s="22"/>
      <c r="V189" s="23"/>
      <c r="W189" s="23"/>
      <c r="X189" s="24"/>
      <c r="Y189" s="2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</row>
    <row r="190" spans="1:52" ht="15" customHeight="1">
      <c r="A190" s="467"/>
      <c r="B190" s="46"/>
      <c r="C190" s="26"/>
      <c r="D190" s="27"/>
      <c r="E190" s="28"/>
      <c r="F190" s="375"/>
      <c r="G190" s="349"/>
      <c r="H190" s="30"/>
      <c r="I190" s="4"/>
      <c r="J190" s="121"/>
      <c r="K190" s="69"/>
      <c r="L190" s="48"/>
      <c r="M190" s="34"/>
      <c r="N190" s="35"/>
      <c r="O190" s="36"/>
      <c r="P190" s="37"/>
      <c r="Q190" s="38"/>
      <c r="R190" s="53"/>
      <c r="S190" s="40"/>
      <c r="T190" s="41"/>
      <c r="U190" s="22"/>
      <c r="V190" s="23"/>
      <c r="W190" s="23"/>
      <c r="X190" s="24"/>
      <c r="Y190" s="2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</row>
    <row r="191" spans="1:52" ht="15" customHeight="1">
      <c r="A191" s="466"/>
      <c r="B191" s="97"/>
      <c r="C191" s="42"/>
      <c r="D191" s="43"/>
      <c r="E191" s="44"/>
      <c r="F191" s="376"/>
      <c r="G191" s="350"/>
      <c r="H191" s="45"/>
      <c r="I191" s="4"/>
      <c r="J191" s="118"/>
      <c r="K191" s="69"/>
      <c r="L191" s="119"/>
      <c r="M191" s="14"/>
      <c r="N191" s="15"/>
      <c r="O191" s="16"/>
      <c r="P191" s="17"/>
      <c r="Q191" s="18"/>
      <c r="R191" s="19"/>
      <c r="S191" s="20"/>
      <c r="T191" s="21"/>
      <c r="U191" s="22"/>
      <c r="V191" s="23"/>
      <c r="W191" s="23"/>
      <c r="X191" s="24"/>
      <c r="Y191" s="2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</row>
    <row r="192" spans="1:52" ht="15" customHeight="1">
      <c r="A192" s="467"/>
      <c r="B192" s="46"/>
      <c r="C192" s="26"/>
      <c r="D192" s="27"/>
      <c r="E192" s="28"/>
      <c r="F192" s="375"/>
      <c r="G192" s="349"/>
      <c r="H192" s="30"/>
      <c r="I192" s="4"/>
      <c r="J192" s="121"/>
      <c r="K192" s="69"/>
      <c r="L192" s="48"/>
      <c r="M192" s="34"/>
      <c r="N192" s="35"/>
      <c r="O192" s="60"/>
      <c r="P192" s="37"/>
      <c r="Q192" s="38"/>
      <c r="R192" s="53"/>
      <c r="S192" s="40"/>
      <c r="T192" s="41"/>
      <c r="U192" s="22"/>
      <c r="V192" s="23"/>
      <c r="W192" s="23"/>
      <c r="X192" s="24"/>
      <c r="Y192" s="2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</row>
    <row r="193" spans="1:52" ht="15" customHeight="1">
      <c r="A193" s="466"/>
      <c r="B193" s="97"/>
      <c r="C193" s="42"/>
      <c r="D193" s="43"/>
      <c r="E193" s="44"/>
      <c r="F193" s="376"/>
      <c r="G193" s="350"/>
      <c r="H193" s="45"/>
      <c r="I193" s="4"/>
      <c r="J193" s="121"/>
      <c r="K193" s="69"/>
      <c r="L193" s="119"/>
      <c r="M193" s="14"/>
      <c r="N193" s="15"/>
      <c r="O193" s="16"/>
      <c r="P193" s="17"/>
      <c r="Q193" s="18"/>
      <c r="R193" s="19"/>
      <c r="S193" s="20"/>
      <c r="T193" s="21"/>
      <c r="U193" s="22"/>
      <c r="V193" s="23"/>
      <c r="W193" s="23"/>
      <c r="X193" s="24"/>
      <c r="Y193" s="2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</row>
    <row r="194" spans="1:52" ht="15" customHeight="1">
      <c r="A194" s="467"/>
      <c r="B194" s="46"/>
      <c r="C194" s="26"/>
      <c r="D194" s="27"/>
      <c r="E194" s="28"/>
      <c r="F194" s="375"/>
      <c r="G194" s="349"/>
      <c r="H194" s="30"/>
      <c r="I194" s="4"/>
      <c r="J194" s="121"/>
      <c r="K194" s="69"/>
      <c r="L194" s="48"/>
      <c r="M194" s="34"/>
      <c r="N194" s="35"/>
      <c r="O194" s="60"/>
      <c r="P194" s="37"/>
      <c r="Q194" s="38"/>
      <c r="R194" s="53"/>
      <c r="S194" s="40"/>
      <c r="T194" s="41"/>
      <c r="U194" s="22"/>
      <c r="V194" s="23"/>
      <c r="W194" s="23"/>
      <c r="X194" s="24"/>
      <c r="Y194" s="2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</row>
    <row r="195" spans="1:52" ht="15" customHeight="1">
      <c r="A195" s="466"/>
      <c r="B195" s="42"/>
      <c r="C195" s="42"/>
      <c r="D195" s="43"/>
      <c r="E195" s="44"/>
      <c r="F195" s="376"/>
      <c r="G195" s="350"/>
      <c r="H195" s="45"/>
      <c r="I195" s="4"/>
      <c r="J195" s="118"/>
      <c r="K195" s="69"/>
      <c r="L195" s="59"/>
      <c r="M195" s="14"/>
      <c r="N195" s="15"/>
      <c r="O195" s="16"/>
      <c r="P195" s="17"/>
      <c r="Q195" s="18"/>
      <c r="R195" s="19"/>
      <c r="S195" s="20"/>
      <c r="T195" s="21"/>
      <c r="U195" s="22"/>
      <c r="V195" s="23"/>
      <c r="W195" s="23"/>
      <c r="X195" s="24"/>
      <c r="Y195" s="2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</row>
    <row r="196" spans="1:52" ht="15" customHeight="1">
      <c r="A196" s="467"/>
      <c r="B196" s="46"/>
      <c r="C196" s="26"/>
      <c r="D196" s="27"/>
      <c r="E196" s="28"/>
      <c r="F196" s="375"/>
      <c r="G196" s="349"/>
      <c r="H196" s="30"/>
      <c r="I196" s="4"/>
      <c r="J196" s="121"/>
      <c r="K196" s="69"/>
      <c r="L196" s="48"/>
      <c r="M196" s="34"/>
      <c r="N196" s="35"/>
      <c r="O196" s="60"/>
      <c r="P196" s="37"/>
      <c r="Q196" s="38"/>
      <c r="R196" s="39"/>
      <c r="S196" s="40"/>
      <c r="T196" s="41"/>
      <c r="U196" s="22"/>
      <c r="V196" s="23"/>
      <c r="W196" s="23"/>
      <c r="X196" s="24"/>
      <c r="Y196" s="2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</row>
    <row r="197" spans="1:52" ht="15" customHeight="1">
      <c r="A197" s="466"/>
      <c r="B197" s="42"/>
      <c r="C197" s="42"/>
      <c r="D197" s="43"/>
      <c r="E197" s="44"/>
      <c r="F197" s="376"/>
      <c r="G197" s="350"/>
      <c r="H197" s="45"/>
      <c r="I197" s="4"/>
      <c r="J197" s="121"/>
      <c r="K197" s="69"/>
      <c r="L197" s="119"/>
      <c r="M197" s="14"/>
      <c r="N197" s="15"/>
      <c r="O197" s="16"/>
      <c r="P197" s="17"/>
      <c r="Q197" s="18"/>
      <c r="R197" s="19"/>
      <c r="S197" s="20"/>
      <c r="T197" s="21"/>
      <c r="U197" s="22"/>
      <c r="V197" s="23"/>
      <c r="W197" s="23"/>
      <c r="X197" s="24"/>
      <c r="Y197" s="2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</row>
    <row r="198" spans="1:52" ht="15" customHeight="1">
      <c r="A198" s="467"/>
      <c r="B198" s="46"/>
      <c r="C198" s="26"/>
      <c r="D198" s="27"/>
      <c r="E198" s="28"/>
      <c r="F198" s="349"/>
      <c r="G198" s="349"/>
      <c r="H198" s="30"/>
      <c r="I198" s="4"/>
      <c r="J198" s="121"/>
      <c r="K198" s="69"/>
      <c r="L198" s="48"/>
      <c r="M198" s="34"/>
      <c r="N198" s="49"/>
      <c r="O198" s="50"/>
      <c r="P198" s="51"/>
      <c r="Q198" s="52"/>
      <c r="R198" s="53"/>
      <c r="S198" s="54"/>
      <c r="T198" s="55"/>
      <c r="U198" s="56"/>
      <c r="V198" s="23"/>
      <c r="W198" s="23"/>
      <c r="X198" s="24"/>
      <c r="Y198" s="2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</row>
    <row r="199" spans="1:52" ht="15" customHeight="1">
      <c r="A199" s="466"/>
      <c r="B199" s="42"/>
      <c r="C199" s="42"/>
      <c r="D199" s="43"/>
      <c r="E199" s="44"/>
      <c r="F199" s="376"/>
      <c r="G199" s="350"/>
      <c r="H199" s="45"/>
      <c r="I199" s="4"/>
      <c r="J199" s="11"/>
      <c r="K199" s="12"/>
      <c r="L199" s="13"/>
      <c r="M199" s="64"/>
      <c r="N199" s="15"/>
      <c r="O199" s="65"/>
      <c r="P199" s="17"/>
      <c r="Q199" s="18"/>
      <c r="R199" s="19"/>
      <c r="S199" s="20"/>
      <c r="T199" s="21"/>
      <c r="U199" s="22"/>
      <c r="V199" s="23"/>
      <c r="W199" s="23"/>
      <c r="X199" s="24"/>
      <c r="Y199" s="2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</row>
    <row r="200" spans="1:52" ht="15" customHeight="1">
      <c r="A200" s="467"/>
      <c r="B200" s="46"/>
      <c r="C200" s="26"/>
      <c r="D200" s="27"/>
      <c r="E200" s="28"/>
      <c r="F200" s="375"/>
      <c r="G200" s="349"/>
      <c r="H200" s="30"/>
      <c r="I200" s="4"/>
      <c r="J200" s="47"/>
      <c r="K200" s="32"/>
      <c r="L200" s="48"/>
      <c r="M200" s="34"/>
      <c r="N200" s="35"/>
      <c r="O200" s="60"/>
      <c r="P200" s="37"/>
      <c r="Q200" s="38"/>
      <c r="R200" s="53"/>
      <c r="S200" s="40"/>
      <c r="T200" s="41"/>
      <c r="U200" s="22"/>
      <c r="V200" s="23"/>
      <c r="W200" s="23"/>
      <c r="X200" s="24"/>
      <c r="Y200" s="2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</row>
    <row r="201" spans="1:52" ht="15" customHeight="1">
      <c r="A201" s="466"/>
      <c r="B201" s="42"/>
      <c r="C201" s="42"/>
      <c r="D201" s="43"/>
      <c r="E201" s="44"/>
      <c r="F201" s="376"/>
      <c r="G201" s="350"/>
      <c r="H201" s="45"/>
      <c r="I201" s="4"/>
      <c r="J201" s="121"/>
      <c r="K201" s="69"/>
      <c r="L201" s="122"/>
      <c r="M201" s="64"/>
      <c r="N201" s="15"/>
      <c r="O201" s="65"/>
      <c r="P201" s="17"/>
      <c r="Q201" s="18"/>
      <c r="R201" s="19"/>
      <c r="S201" s="20"/>
      <c r="T201" s="21"/>
      <c r="U201" s="22"/>
      <c r="V201" s="23"/>
      <c r="W201" s="23"/>
      <c r="X201" s="24"/>
      <c r="Y201" s="2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</row>
    <row r="202" spans="1:52" ht="15" customHeight="1">
      <c r="A202" s="467"/>
      <c r="B202" s="46"/>
      <c r="C202" s="26"/>
      <c r="D202" s="27"/>
      <c r="E202" s="28"/>
      <c r="F202" s="375"/>
      <c r="G202" s="349"/>
      <c r="H202" s="30"/>
      <c r="I202" s="4"/>
      <c r="J202" s="121"/>
      <c r="K202" s="69"/>
      <c r="L202" s="122"/>
      <c r="M202" s="34"/>
      <c r="N202" s="35"/>
      <c r="O202" s="60"/>
      <c r="P202" s="37"/>
      <c r="Q202" s="38"/>
      <c r="R202" s="39"/>
      <c r="S202" s="40"/>
      <c r="T202" s="41"/>
      <c r="U202" s="22"/>
      <c r="V202" s="23"/>
      <c r="W202" s="23"/>
      <c r="X202" s="24"/>
      <c r="Y202" s="2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</row>
    <row r="203" spans="1:52" ht="15" customHeight="1">
      <c r="A203" s="466"/>
      <c r="B203" s="42"/>
      <c r="C203" s="42"/>
      <c r="D203" s="43"/>
      <c r="E203" s="44"/>
      <c r="F203" s="376"/>
      <c r="G203" s="350"/>
      <c r="H203" s="45"/>
      <c r="I203" s="4"/>
      <c r="J203" s="118"/>
      <c r="K203" s="69"/>
      <c r="L203" s="119"/>
      <c r="M203" s="14"/>
      <c r="N203" s="15"/>
      <c r="O203" s="16"/>
      <c r="P203" s="17"/>
      <c r="Q203" s="18"/>
      <c r="R203" s="75"/>
      <c r="S203" s="20"/>
      <c r="T203" s="21"/>
      <c r="U203" s="22"/>
      <c r="V203" s="23"/>
      <c r="W203" s="23"/>
      <c r="X203" s="24"/>
      <c r="Y203" s="2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</row>
    <row r="204" spans="1:52" ht="15" customHeight="1">
      <c r="A204" s="467"/>
      <c r="B204" s="46"/>
      <c r="C204" s="26"/>
      <c r="D204" s="27"/>
      <c r="E204" s="28"/>
      <c r="F204" s="375"/>
      <c r="G204" s="349"/>
      <c r="H204" s="30"/>
      <c r="I204" s="4"/>
      <c r="J204" s="121"/>
      <c r="K204" s="69"/>
      <c r="L204" s="122"/>
      <c r="M204" s="107"/>
      <c r="N204" s="49"/>
      <c r="O204" s="50"/>
      <c r="P204" s="51"/>
      <c r="Q204" s="52"/>
      <c r="R204" s="82"/>
      <c r="S204" s="54"/>
      <c r="T204" s="55"/>
      <c r="U204" s="56"/>
      <c r="V204" s="23"/>
      <c r="W204" s="23"/>
      <c r="X204" s="24"/>
      <c r="Y204" s="2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</row>
    <row r="205" spans="1:52" s="68" customFormat="1" ht="15" customHeight="1">
      <c r="A205" s="466"/>
      <c r="B205" s="42"/>
      <c r="C205" s="42"/>
      <c r="D205" s="43"/>
      <c r="E205" s="44"/>
      <c r="F205" s="376"/>
      <c r="G205" s="350"/>
      <c r="H205" s="45"/>
      <c r="J205" s="121"/>
      <c r="K205" s="69"/>
      <c r="L205" s="122"/>
      <c r="M205" s="70"/>
      <c r="N205" s="71"/>
      <c r="O205" s="72"/>
      <c r="P205" s="73"/>
      <c r="Q205" s="74"/>
      <c r="R205" s="75"/>
      <c r="S205" s="91"/>
      <c r="T205" s="92"/>
      <c r="U205" s="93"/>
      <c r="V205" s="23"/>
      <c r="W205" s="23"/>
      <c r="X205" s="24"/>
      <c r="Y205" s="24"/>
    </row>
    <row r="206" spans="1:52" s="68" customFormat="1" ht="15" customHeight="1">
      <c r="A206" s="467"/>
      <c r="B206" s="46"/>
      <c r="C206" s="26"/>
      <c r="D206" s="27"/>
      <c r="E206" s="28"/>
      <c r="F206" s="375"/>
      <c r="G206" s="349"/>
      <c r="H206" s="30"/>
      <c r="J206" s="121"/>
      <c r="K206" s="69"/>
      <c r="L206" s="122"/>
      <c r="M206" s="77"/>
      <c r="N206" s="78"/>
      <c r="O206" s="79"/>
      <c r="P206" s="80"/>
      <c r="Q206" s="81"/>
      <c r="R206" s="82"/>
      <c r="S206" s="94"/>
      <c r="T206" s="95"/>
      <c r="U206" s="96"/>
      <c r="V206" s="23"/>
      <c r="W206" s="23"/>
      <c r="X206" s="24"/>
      <c r="Y206" s="24"/>
    </row>
    <row r="207" spans="1:52" s="68" customFormat="1" ht="15" customHeight="1">
      <c r="A207" s="466"/>
      <c r="B207" s="42"/>
      <c r="C207" s="42"/>
      <c r="D207" s="43"/>
      <c r="E207" s="44"/>
      <c r="F207" s="376"/>
      <c r="G207" s="350"/>
      <c r="H207" s="45"/>
      <c r="J207" s="118"/>
      <c r="K207" s="69"/>
      <c r="L207" s="119"/>
      <c r="M207" s="70"/>
      <c r="N207" s="71"/>
      <c r="O207" s="72"/>
      <c r="P207" s="73"/>
      <c r="Q207" s="74"/>
      <c r="R207" s="75"/>
      <c r="S207" s="91"/>
      <c r="T207" s="92"/>
      <c r="U207" s="93"/>
      <c r="V207" s="23"/>
      <c r="W207" s="23"/>
      <c r="X207" s="24"/>
      <c r="Y207" s="24"/>
    </row>
    <row r="208" spans="1:52" s="68" customFormat="1" ht="15" customHeight="1">
      <c r="A208" s="467"/>
      <c r="B208" s="46"/>
      <c r="C208" s="26"/>
      <c r="D208" s="27"/>
      <c r="E208" s="28"/>
      <c r="F208" s="375"/>
      <c r="G208" s="349"/>
      <c r="H208" s="30"/>
      <c r="J208" s="121"/>
      <c r="K208" s="69"/>
      <c r="L208" s="122"/>
      <c r="M208" s="77"/>
      <c r="N208" s="78"/>
      <c r="O208" s="79"/>
      <c r="P208" s="80"/>
      <c r="Q208" s="81"/>
      <c r="R208" s="82"/>
      <c r="S208" s="94"/>
      <c r="T208" s="95"/>
      <c r="U208" s="96"/>
      <c r="V208" s="23"/>
      <c r="W208" s="23"/>
      <c r="X208" s="24"/>
      <c r="Y208" s="24"/>
    </row>
    <row r="209" spans="1:52" s="68" customFormat="1" ht="15" customHeight="1">
      <c r="A209" s="464"/>
      <c r="B209" s="147"/>
      <c r="C209" s="97"/>
      <c r="D209" s="43"/>
      <c r="E209" s="44"/>
      <c r="F209" s="374"/>
      <c r="G209" s="350"/>
      <c r="H209" s="98"/>
      <c r="I209" s="4"/>
      <c r="J209" s="121"/>
      <c r="K209" s="69"/>
      <c r="L209" s="122"/>
      <c r="M209" s="99"/>
      <c r="N209" s="100"/>
      <c r="O209" s="101"/>
      <c r="P209" s="102"/>
      <c r="Q209" s="103"/>
      <c r="R209" s="104"/>
      <c r="S209" s="105"/>
      <c r="T209" s="106"/>
      <c r="U209" s="93"/>
      <c r="V209" s="23"/>
      <c r="W209" s="23"/>
      <c r="X209" s="24"/>
      <c r="Y209" s="24"/>
    </row>
    <row r="210" spans="1:52" s="68" customFormat="1" ht="15" customHeight="1">
      <c r="A210" s="467"/>
      <c r="B210" s="120"/>
      <c r="C210" s="26"/>
      <c r="D210" s="27"/>
      <c r="E210" s="28"/>
      <c r="F210" s="375"/>
      <c r="G210" s="349"/>
      <c r="H210" s="30"/>
      <c r="I210" s="4"/>
      <c r="J210" s="121"/>
      <c r="K210" s="69"/>
      <c r="L210" s="122"/>
      <c r="M210" s="34"/>
      <c r="N210" s="35"/>
      <c r="O210" s="36"/>
      <c r="P210" s="37"/>
      <c r="Q210" s="38"/>
      <c r="R210" s="53"/>
      <c r="S210" s="94"/>
      <c r="T210" s="95"/>
      <c r="U210" s="96"/>
      <c r="V210" s="23"/>
      <c r="W210" s="23"/>
      <c r="X210" s="24"/>
      <c r="Y210" s="24"/>
    </row>
    <row r="211" spans="1:52" ht="15" customHeight="1">
      <c r="A211" s="466"/>
      <c r="B211" s="134"/>
      <c r="C211" s="42"/>
      <c r="D211" s="43"/>
      <c r="E211" s="44"/>
      <c r="F211" s="374"/>
      <c r="G211" s="350"/>
      <c r="H211" s="67"/>
      <c r="I211" s="4"/>
      <c r="J211" s="118"/>
      <c r="K211" s="69"/>
      <c r="L211" s="119"/>
      <c r="M211" s="14"/>
      <c r="N211" s="15"/>
      <c r="O211" s="16"/>
      <c r="P211" s="17"/>
      <c r="Q211" s="18"/>
      <c r="R211" s="19"/>
      <c r="S211" s="20"/>
      <c r="T211" s="21"/>
      <c r="U211" s="22"/>
      <c r="V211" s="23"/>
      <c r="W211" s="23"/>
      <c r="X211" s="24"/>
      <c r="Y211" s="2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</row>
    <row r="212" spans="1:52" ht="15" customHeight="1">
      <c r="A212" s="467"/>
      <c r="B212" s="391"/>
      <c r="C212" s="26"/>
      <c r="D212" s="27"/>
      <c r="E212" s="28"/>
      <c r="F212" s="384"/>
      <c r="G212" s="349"/>
      <c r="H212" s="30"/>
      <c r="I212" s="4"/>
      <c r="J212" s="121"/>
      <c r="K212" s="69"/>
      <c r="L212" s="122"/>
      <c r="M212" s="34"/>
      <c r="N212" s="49"/>
      <c r="O212" s="50"/>
      <c r="P212" s="51"/>
      <c r="Q212" s="52"/>
      <c r="R212" s="39"/>
      <c r="S212" s="40"/>
      <c r="T212" s="41"/>
      <c r="U212" s="22"/>
      <c r="V212" s="23"/>
      <c r="W212" s="23"/>
      <c r="X212" s="24"/>
      <c r="Y212" s="2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</row>
    <row r="213" spans="1:52" ht="15" customHeight="1">
      <c r="A213" s="466"/>
      <c r="B213" s="66"/>
      <c r="C213" s="42"/>
      <c r="D213" s="108"/>
      <c r="E213" s="84"/>
      <c r="F213" s="377"/>
      <c r="G213" s="350"/>
      <c r="H213" s="67"/>
      <c r="I213" s="4"/>
      <c r="J213" s="121"/>
      <c r="K213" s="69"/>
      <c r="L213" s="119"/>
      <c r="M213" s="14"/>
      <c r="N213" s="15"/>
      <c r="O213" s="16"/>
      <c r="P213" s="17"/>
      <c r="Q213" s="18"/>
      <c r="R213" s="19"/>
      <c r="S213" s="20"/>
      <c r="T213" s="21"/>
      <c r="U213" s="22"/>
      <c r="V213" s="23"/>
      <c r="W213" s="23"/>
      <c r="X213" s="24"/>
      <c r="Y213" s="2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</row>
    <row r="214" spans="1:52" ht="15" customHeight="1">
      <c r="A214" s="467"/>
      <c r="B214" s="120"/>
      <c r="C214" s="26"/>
      <c r="D214" s="27"/>
      <c r="E214" s="28"/>
      <c r="F214" s="382"/>
      <c r="G214" s="349"/>
      <c r="H214" s="30"/>
      <c r="I214" s="4"/>
      <c r="J214" s="121"/>
      <c r="K214" s="69"/>
      <c r="L214" s="122"/>
      <c r="M214" s="34"/>
      <c r="N214" s="35"/>
      <c r="O214" s="36"/>
      <c r="P214" s="37"/>
      <c r="Q214" s="38"/>
      <c r="R214" s="53"/>
      <c r="S214" s="54"/>
      <c r="T214" s="55"/>
      <c r="U214" s="56"/>
      <c r="V214" s="23"/>
      <c r="W214" s="23"/>
      <c r="X214" s="24"/>
      <c r="Y214" s="2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</row>
    <row r="215" spans="1:52" ht="15" customHeight="1">
      <c r="A215" s="466"/>
      <c r="B215" s="66"/>
      <c r="C215" s="97"/>
      <c r="D215" s="43"/>
      <c r="E215" s="44"/>
      <c r="F215" s="374"/>
      <c r="G215" s="350"/>
      <c r="H215" s="98"/>
      <c r="I215" s="4"/>
      <c r="J215" s="118"/>
      <c r="K215" s="69"/>
      <c r="L215" s="119"/>
      <c r="M215" s="14"/>
      <c r="N215" s="15"/>
      <c r="O215" s="16"/>
      <c r="P215" s="17"/>
      <c r="Q215" s="18"/>
      <c r="R215" s="19"/>
      <c r="S215" s="20"/>
      <c r="T215" s="21"/>
      <c r="U215" s="22"/>
      <c r="V215" s="23"/>
      <c r="W215" s="23"/>
      <c r="X215" s="24"/>
      <c r="Y215" s="2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</row>
    <row r="216" spans="1:52" ht="15" customHeight="1">
      <c r="A216" s="465"/>
      <c r="B216" s="147"/>
      <c r="C216" s="111"/>
      <c r="D216" s="62"/>
      <c r="E216" s="44"/>
      <c r="F216" s="348"/>
      <c r="G216" s="349"/>
      <c r="H216" s="98"/>
      <c r="I216" s="4"/>
      <c r="J216" s="121"/>
      <c r="K216" s="69"/>
      <c r="L216" s="122"/>
      <c r="M216" s="34"/>
      <c r="N216" s="35"/>
      <c r="O216" s="36"/>
      <c r="P216" s="37"/>
      <c r="Q216" s="38"/>
      <c r="R216" s="53"/>
      <c r="S216" s="40"/>
      <c r="T216" s="41"/>
      <c r="U216" s="22"/>
      <c r="V216" s="23"/>
      <c r="W216" s="23"/>
      <c r="X216" s="24"/>
      <c r="Y216" s="2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</row>
    <row r="217" spans="1:52" ht="15" customHeight="1">
      <c r="A217" s="476"/>
      <c r="B217" s="42"/>
      <c r="C217" s="42"/>
      <c r="D217" s="108"/>
      <c r="E217" s="109"/>
      <c r="F217" s="376"/>
      <c r="G217" s="350"/>
      <c r="H217" s="45"/>
      <c r="I217" s="4"/>
      <c r="J217" s="121"/>
      <c r="K217" s="69"/>
      <c r="L217" s="119"/>
      <c r="M217" s="14"/>
      <c r="N217" s="15"/>
      <c r="O217" s="16"/>
      <c r="P217" s="17"/>
      <c r="Q217" s="18"/>
      <c r="R217" s="19"/>
      <c r="S217" s="20"/>
      <c r="T217" s="21"/>
      <c r="U217" s="22"/>
      <c r="V217" s="23"/>
      <c r="W217" s="23"/>
      <c r="X217" s="24"/>
      <c r="Y217" s="2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</row>
    <row r="218" spans="1:52" ht="15" customHeight="1">
      <c r="A218" s="477"/>
      <c r="B218" s="114"/>
      <c r="C218" s="148"/>
      <c r="D218" s="115"/>
      <c r="E218" s="113"/>
      <c r="F218" s="383"/>
      <c r="G218" s="349"/>
      <c r="H218" s="149"/>
      <c r="I218" s="4"/>
      <c r="J218" s="121"/>
      <c r="K218" s="69"/>
      <c r="L218" s="122"/>
      <c r="M218" s="34"/>
      <c r="N218" s="35"/>
      <c r="O218" s="36"/>
      <c r="P218" s="37"/>
      <c r="Q218" s="38"/>
      <c r="R218" s="53"/>
      <c r="S218" s="40"/>
      <c r="T218" s="41"/>
      <c r="U218" s="22"/>
      <c r="V218" s="23"/>
      <c r="W218" s="23"/>
      <c r="X218" s="24"/>
      <c r="Y218" s="2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</row>
    <row r="219" spans="1:52" ht="15" customHeight="1">
      <c r="A219" s="478"/>
      <c r="B219" s="7"/>
      <c r="C219" s="7"/>
      <c r="D219" s="8"/>
      <c r="E219" s="9"/>
      <c r="F219" s="352"/>
      <c r="G219" s="350"/>
      <c r="H219" s="10"/>
      <c r="I219" s="4"/>
      <c r="J219" s="118"/>
      <c r="K219" s="69"/>
      <c r="L219" s="119"/>
      <c r="M219" s="14"/>
      <c r="N219" s="15"/>
      <c r="O219" s="16"/>
      <c r="P219" s="17"/>
      <c r="Q219" s="18"/>
      <c r="R219" s="19"/>
      <c r="S219" s="20"/>
      <c r="T219" s="21"/>
      <c r="U219" s="22"/>
      <c r="V219" s="23"/>
      <c r="W219" s="23"/>
      <c r="X219" s="24"/>
      <c r="Y219" s="2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</row>
    <row r="220" spans="1:52" ht="15" customHeight="1">
      <c r="A220" s="474"/>
      <c r="B220" s="46"/>
      <c r="C220" s="26"/>
      <c r="D220" s="27"/>
      <c r="E220" s="28"/>
      <c r="F220" s="349"/>
      <c r="G220" s="349"/>
      <c r="H220" s="30"/>
      <c r="I220" s="4"/>
      <c r="J220" s="121"/>
      <c r="K220" s="69"/>
      <c r="L220" s="122"/>
      <c r="M220" s="34"/>
      <c r="N220" s="35"/>
      <c r="O220" s="36"/>
      <c r="P220" s="37"/>
      <c r="Q220" s="38"/>
      <c r="R220" s="53"/>
      <c r="S220" s="40"/>
      <c r="T220" s="41"/>
      <c r="U220" s="22"/>
      <c r="V220" s="23"/>
      <c r="W220" s="23"/>
      <c r="X220" s="24"/>
      <c r="Y220" s="2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</row>
    <row r="221" spans="1:52" ht="15" customHeight="1">
      <c r="A221" s="479"/>
      <c r="B221" s="97"/>
      <c r="C221" s="97"/>
      <c r="D221" s="43"/>
      <c r="E221" s="44"/>
      <c r="F221" s="348"/>
      <c r="G221" s="350"/>
      <c r="H221" s="98"/>
      <c r="I221" s="4"/>
      <c r="J221" s="121"/>
      <c r="K221" s="69"/>
      <c r="L221" s="119"/>
      <c r="M221" s="14"/>
      <c r="N221" s="15"/>
      <c r="O221" s="16"/>
      <c r="P221" s="17"/>
      <c r="Q221" s="18"/>
      <c r="R221" s="19"/>
      <c r="S221" s="20"/>
      <c r="T221" s="21"/>
      <c r="U221" s="22"/>
      <c r="V221" s="23"/>
      <c r="W221" s="23"/>
      <c r="X221" s="24"/>
      <c r="Y221" s="2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</row>
    <row r="222" spans="1:52" ht="15" customHeight="1">
      <c r="A222" s="474"/>
      <c r="B222" s="46"/>
      <c r="C222" s="26"/>
      <c r="D222" s="27"/>
      <c r="E222" s="28"/>
      <c r="F222" s="349"/>
      <c r="G222" s="349"/>
      <c r="H222" s="30"/>
      <c r="I222" s="4"/>
      <c r="J222" s="121"/>
      <c r="K222" s="69"/>
      <c r="L222" s="122"/>
      <c r="M222" s="34"/>
      <c r="N222" s="35"/>
      <c r="O222" s="36"/>
      <c r="P222" s="37"/>
      <c r="Q222" s="38"/>
      <c r="R222" s="53"/>
      <c r="S222" s="40"/>
      <c r="T222" s="41"/>
      <c r="U222" s="22"/>
      <c r="V222" s="23"/>
      <c r="W222" s="23"/>
      <c r="X222" s="24"/>
      <c r="Y222" s="2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</row>
    <row r="223" spans="1:52" ht="15" customHeight="1">
      <c r="A223" s="476"/>
      <c r="B223" s="97"/>
      <c r="C223" s="42"/>
      <c r="D223" s="43"/>
      <c r="E223" s="44"/>
      <c r="F223" s="374"/>
      <c r="G223" s="350"/>
      <c r="H223" s="98"/>
      <c r="I223" s="4"/>
      <c r="J223" s="118"/>
      <c r="K223" s="69"/>
      <c r="L223" s="119"/>
      <c r="M223" s="14"/>
      <c r="N223" s="15"/>
      <c r="O223" s="16"/>
      <c r="P223" s="17"/>
      <c r="Q223" s="18"/>
      <c r="R223" s="19"/>
      <c r="S223" s="20"/>
      <c r="T223" s="21"/>
      <c r="U223" s="22"/>
      <c r="V223" s="23"/>
      <c r="W223" s="23"/>
      <c r="X223" s="24"/>
      <c r="Y223" s="2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</row>
    <row r="224" spans="1:52" ht="15" customHeight="1">
      <c r="A224" s="474"/>
      <c r="B224" s="46"/>
      <c r="C224" s="26"/>
      <c r="D224" s="27"/>
      <c r="E224" s="28"/>
      <c r="F224" s="375"/>
      <c r="G224" s="349"/>
      <c r="H224" s="30"/>
      <c r="I224" s="4"/>
      <c r="J224" s="121"/>
      <c r="K224" s="69"/>
      <c r="L224" s="122"/>
      <c r="M224" s="34"/>
      <c r="N224" s="35"/>
      <c r="O224" s="36"/>
      <c r="P224" s="37"/>
      <c r="Q224" s="38"/>
      <c r="R224" s="53"/>
      <c r="S224" s="40"/>
      <c r="T224" s="41"/>
      <c r="U224" s="22"/>
      <c r="V224" s="23"/>
      <c r="W224" s="23"/>
      <c r="X224" s="24"/>
      <c r="Y224" s="2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</row>
    <row r="225" spans="1:52" ht="15" customHeight="1">
      <c r="A225" s="476"/>
      <c r="B225" s="97"/>
      <c r="C225" s="42"/>
      <c r="D225" s="43"/>
      <c r="E225" s="44"/>
      <c r="F225" s="374"/>
      <c r="G225" s="350"/>
      <c r="H225" s="98"/>
      <c r="I225" s="4"/>
      <c r="J225" s="121"/>
      <c r="K225" s="69"/>
      <c r="L225" s="122"/>
      <c r="M225" s="14"/>
      <c r="N225" s="15"/>
      <c r="O225" s="16"/>
      <c r="P225" s="17"/>
      <c r="Q225" s="18"/>
      <c r="R225" s="19"/>
      <c r="S225" s="20"/>
      <c r="T225" s="21"/>
      <c r="U225" s="22"/>
      <c r="V225" s="23"/>
      <c r="W225" s="23"/>
      <c r="X225" s="24"/>
      <c r="Y225" s="2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</row>
    <row r="226" spans="1:52" ht="15" customHeight="1">
      <c r="A226" s="474"/>
      <c r="B226" s="46"/>
      <c r="C226" s="26"/>
      <c r="D226" s="27"/>
      <c r="E226" s="28"/>
      <c r="F226" s="375"/>
      <c r="G226" s="349"/>
      <c r="H226" s="30"/>
      <c r="I226" s="4"/>
      <c r="J226" s="121"/>
      <c r="K226" s="69"/>
      <c r="L226" s="122"/>
      <c r="M226" s="34"/>
      <c r="N226" s="35"/>
      <c r="O226" s="36"/>
      <c r="P226" s="37"/>
      <c r="Q226" s="38"/>
      <c r="R226" s="53"/>
      <c r="S226" s="40"/>
      <c r="T226" s="41"/>
      <c r="U226" s="22"/>
      <c r="V226" s="23"/>
      <c r="W226" s="23"/>
      <c r="X226" s="24"/>
      <c r="Y226" s="2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</row>
    <row r="227" spans="1:52" ht="15" customHeight="1">
      <c r="A227" s="476"/>
      <c r="B227" s="97"/>
      <c r="C227" s="42"/>
      <c r="D227" s="43"/>
      <c r="E227" s="44"/>
      <c r="F227" s="374"/>
      <c r="G227" s="350"/>
      <c r="H227" s="98"/>
      <c r="I227" s="4"/>
      <c r="J227" s="11"/>
      <c r="K227" s="12"/>
      <c r="L227" s="119"/>
      <c r="M227" s="14"/>
      <c r="N227" s="15"/>
      <c r="O227" s="16"/>
      <c r="P227" s="17"/>
      <c r="Q227" s="18"/>
      <c r="R227" s="19"/>
      <c r="S227" s="20"/>
      <c r="T227" s="21"/>
      <c r="U227" s="22"/>
      <c r="V227" s="23"/>
      <c r="W227" s="23"/>
      <c r="X227" s="24"/>
      <c r="Y227" s="2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</row>
    <row r="228" spans="1:52" ht="15" customHeight="1">
      <c r="A228" s="474"/>
      <c r="B228" s="46"/>
      <c r="C228" s="26"/>
      <c r="D228" s="27"/>
      <c r="E228" s="28"/>
      <c r="F228" s="375"/>
      <c r="G228" s="349"/>
      <c r="H228" s="30"/>
      <c r="I228" s="4"/>
      <c r="J228" s="47"/>
      <c r="K228" s="32"/>
      <c r="L228" s="122"/>
      <c r="M228" s="34"/>
      <c r="N228" s="35"/>
      <c r="O228" s="60"/>
      <c r="P228" s="37"/>
      <c r="Q228" s="38"/>
      <c r="R228" s="53"/>
      <c r="S228" s="40"/>
      <c r="T228" s="41"/>
      <c r="U228" s="22"/>
      <c r="V228" s="23"/>
      <c r="W228" s="23"/>
      <c r="X228" s="24"/>
      <c r="Y228" s="2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</row>
    <row r="229" spans="1:52" ht="15" customHeight="1">
      <c r="A229" s="476"/>
      <c r="B229" s="97"/>
      <c r="C229" s="42"/>
      <c r="D229" s="43"/>
      <c r="E229" s="44"/>
      <c r="F229" s="374"/>
      <c r="G229" s="350"/>
      <c r="H229" s="98"/>
      <c r="I229" s="4"/>
      <c r="J229" s="58"/>
      <c r="K229" s="12"/>
      <c r="L229" s="122"/>
      <c r="M229" s="14"/>
      <c r="N229" s="15"/>
      <c r="O229" s="16"/>
      <c r="P229" s="17"/>
      <c r="Q229" s="18"/>
      <c r="R229" s="19"/>
      <c r="S229" s="20"/>
      <c r="T229" s="21"/>
      <c r="U229" s="22"/>
      <c r="V229" s="23"/>
      <c r="W229" s="23"/>
      <c r="X229" s="24"/>
      <c r="Y229" s="2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</row>
    <row r="230" spans="1:52" ht="15" customHeight="1">
      <c r="A230" s="474"/>
      <c r="B230" s="46"/>
      <c r="C230" s="26"/>
      <c r="D230" s="27"/>
      <c r="E230" s="28"/>
      <c r="F230" s="375"/>
      <c r="G230" s="349"/>
      <c r="H230" s="30"/>
      <c r="I230" s="4"/>
      <c r="J230" s="47"/>
      <c r="K230" s="32"/>
      <c r="L230" s="122"/>
      <c r="M230" s="34"/>
      <c r="N230" s="35"/>
      <c r="O230" s="60"/>
      <c r="P230" s="37"/>
      <c r="Q230" s="38"/>
      <c r="R230" s="53"/>
      <c r="S230" s="40"/>
      <c r="T230" s="41"/>
      <c r="U230" s="22"/>
      <c r="V230" s="23"/>
      <c r="W230" s="23"/>
      <c r="X230" s="24"/>
      <c r="Y230" s="2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</row>
    <row r="231" spans="1:52" ht="15" customHeight="1">
      <c r="A231" s="476"/>
      <c r="B231" s="97"/>
      <c r="C231" s="42"/>
      <c r="D231" s="43"/>
      <c r="E231" s="44"/>
      <c r="F231" s="374"/>
      <c r="G231" s="350"/>
      <c r="H231" s="98"/>
      <c r="I231" s="4"/>
      <c r="J231" s="58"/>
      <c r="K231" s="12"/>
      <c r="L231" s="59"/>
      <c r="M231" s="14"/>
      <c r="N231" s="15"/>
      <c r="O231" s="16"/>
      <c r="P231" s="17"/>
      <c r="Q231" s="18"/>
      <c r="R231" s="19"/>
      <c r="S231" s="20"/>
      <c r="T231" s="21"/>
      <c r="U231" s="22"/>
      <c r="V231" s="23"/>
      <c r="W231" s="23"/>
      <c r="X231" s="24"/>
      <c r="Y231" s="2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</row>
    <row r="232" spans="1:52" ht="15" customHeight="1">
      <c r="A232" s="474"/>
      <c r="B232" s="46"/>
      <c r="C232" s="26"/>
      <c r="D232" s="27"/>
      <c r="E232" s="28"/>
      <c r="F232" s="375"/>
      <c r="G232" s="349"/>
      <c r="H232" s="30"/>
      <c r="I232" s="4"/>
      <c r="J232" s="47"/>
      <c r="K232" s="32"/>
      <c r="L232" s="48"/>
      <c r="M232" s="34"/>
      <c r="N232" s="35"/>
      <c r="O232" s="60"/>
      <c r="P232" s="37"/>
      <c r="Q232" s="38"/>
      <c r="R232" s="53"/>
      <c r="S232" s="40"/>
      <c r="T232" s="41"/>
      <c r="U232" s="22"/>
      <c r="V232" s="23"/>
      <c r="W232" s="23"/>
      <c r="X232" s="24"/>
      <c r="Y232" s="2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</row>
    <row r="233" spans="1:52" ht="15" customHeight="1">
      <c r="A233" s="476"/>
      <c r="B233" s="97"/>
      <c r="C233" s="42"/>
      <c r="D233" s="43"/>
      <c r="E233" s="44"/>
      <c r="F233" s="374"/>
      <c r="G233" s="350"/>
      <c r="H233" s="98"/>
      <c r="I233" s="4"/>
      <c r="J233" s="58"/>
      <c r="K233" s="12"/>
      <c r="L233" s="59"/>
      <c r="M233" s="14"/>
      <c r="N233" s="15"/>
      <c r="O233" s="16"/>
      <c r="P233" s="17"/>
      <c r="Q233" s="18"/>
      <c r="R233" s="19"/>
      <c r="S233" s="20"/>
      <c r="T233" s="21"/>
      <c r="U233" s="22"/>
      <c r="V233" s="23"/>
      <c r="W233" s="23"/>
      <c r="X233" s="24"/>
      <c r="Y233" s="2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</row>
    <row r="234" spans="1:52" ht="15" customHeight="1">
      <c r="A234" s="474"/>
      <c r="B234" s="46"/>
      <c r="C234" s="26"/>
      <c r="D234" s="27"/>
      <c r="E234" s="28"/>
      <c r="F234" s="375"/>
      <c r="G234" s="349"/>
      <c r="H234" s="30"/>
      <c r="I234" s="4"/>
      <c r="J234" s="47"/>
      <c r="K234" s="32"/>
      <c r="L234" s="48"/>
      <c r="M234" s="34"/>
      <c r="N234" s="49"/>
      <c r="O234" s="50"/>
      <c r="P234" s="51"/>
      <c r="Q234" s="52"/>
      <c r="R234" s="39"/>
      <c r="S234" s="40"/>
      <c r="T234" s="41"/>
      <c r="U234" s="22"/>
      <c r="V234" s="23"/>
      <c r="W234" s="23"/>
      <c r="X234" s="24"/>
      <c r="Y234" s="2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</row>
    <row r="235" spans="1:52" ht="15" customHeight="1">
      <c r="A235" s="476"/>
      <c r="B235" s="97"/>
      <c r="C235" s="42"/>
      <c r="D235" s="43"/>
      <c r="E235" s="44"/>
      <c r="F235" s="374"/>
      <c r="G235" s="350"/>
      <c r="H235" s="98"/>
      <c r="I235" s="4"/>
      <c r="J235" s="11"/>
      <c r="K235" s="12"/>
      <c r="L235" s="13"/>
      <c r="M235" s="64"/>
      <c r="N235" s="15"/>
      <c r="O235" s="65"/>
      <c r="P235" s="17"/>
      <c r="Q235" s="18"/>
      <c r="R235" s="19"/>
      <c r="S235" s="20"/>
      <c r="T235" s="21"/>
      <c r="U235" s="22"/>
      <c r="V235" s="23"/>
      <c r="W235" s="23"/>
      <c r="X235" s="24"/>
      <c r="Y235" s="2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</row>
    <row r="236" spans="1:52" ht="15" customHeight="1">
      <c r="A236" s="474"/>
      <c r="B236" s="46"/>
      <c r="C236" s="26"/>
      <c r="D236" s="27"/>
      <c r="E236" s="28"/>
      <c r="F236" s="375"/>
      <c r="G236" s="349"/>
      <c r="H236" s="30"/>
      <c r="I236" s="4"/>
      <c r="J236" s="47"/>
      <c r="K236" s="32"/>
      <c r="L236" s="48"/>
      <c r="M236" s="34"/>
      <c r="N236" s="35"/>
      <c r="O236" s="60"/>
      <c r="P236" s="37"/>
      <c r="Q236" s="38"/>
      <c r="R236" s="53"/>
      <c r="S236" s="54"/>
      <c r="T236" s="55"/>
      <c r="U236" s="56"/>
      <c r="V236" s="23"/>
      <c r="W236" s="23"/>
      <c r="X236" s="24"/>
      <c r="Y236" s="2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</row>
    <row r="237" spans="1:52" ht="15" customHeight="1">
      <c r="A237" s="476"/>
      <c r="B237" s="97"/>
      <c r="C237" s="42"/>
      <c r="D237" s="43"/>
      <c r="E237" s="44"/>
      <c r="F237" s="374"/>
      <c r="G237" s="350"/>
      <c r="H237" s="98"/>
      <c r="I237" s="4"/>
      <c r="J237" s="58"/>
      <c r="K237" s="12"/>
      <c r="L237" s="59"/>
      <c r="M237" s="64"/>
      <c r="N237" s="15"/>
      <c r="O237" s="65"/>
      <c r="P237" s="17"/>
      <c r="Q237" s="18"/>
      <c r="R237" s="19"/>
      <c r="S237" s="20"/>
      <c r="T237" s="21"/>
      <c r="U237" s="22"/>
      <c r="V237" s="23"/>
      <c r="W237" s="23"/>
      <c r="X237" s="24"/>
      <c r="Y237" s="2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</row>
    <row r="238" spans="1:52" ht="15" customHeight="1">
      <c r="A238" s="474"/>
      <c r="B238" s="46"/>
      <c r="C238" s="26"/>
      <c r="D238" s="27"/>
      <c r="E238" s="28"/>
      <c r="F238" s="375"/>
      <c r="G238" s="349"/>
      <c r="H238" s="30"/>
      <c r="I238" s="4"/>
      <c r="J238" s="47"/>
      <c r="K238" s="32"/>
      <c r="L238" s="48"/>
      <c r="M238" s="34"/>
      <c r="N238" s="35"/>
      <c r="O238" s="60"/>
      <c r="P238" s="37"/>
      <c r="Q238" s="38"/>
      <c r="R238" s="53"/>
      <c r="S238" s="40"/>
      <c r="T238" s="41"/>
      <c r="U238" s="22"/>
      <c r="V238" s="23"/>
      <c r="W238" s="23"/>
      <c r="X238" s="24"/>
      <c r="Y238" s="2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</row>
    <row r="239" spans="1:52" ht="15" customHeight="1">
      <c r="A239" s="476"/>
      <c r="B239" s="97"/>
      <c r="C239" s="42"/>
      <c r="D239" s="43"/>
      <c r="E239" s="44"/>
      <c r="F239" s="374"/>
      <c r="G239" s="350"/>
      <c r="H239" s="98"/>
      <c r="I239" s="4"/>
      <c r="J239" s="11"/>
      <c r="K239" s="12"/>
      <c r="L239" s="13"/>
      <c r="M239" s="14"/>
      <c r="N239" s="15"/>
      <c r="O239" s="16"/>
      <c r="P239" s="17"/>
      <c r="Q239" s="18"/>
      <c r="R239" s="19"/>
      <c r="S239" s="20"/>
      <c r="T239" s="21"/>
      <c r="U239" s="22"/>
      <c r="V239" s="23"/>
      <c r="W239" s="23"/>
      <c r="X239" s="24"/>
      <c r="Y239" s="2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</row>
    <row r="240" spans="1:52" ht="15" customHeight="1">
      <c r="A240" s="474"/>
      <c r="B240" s="46"/>
      <c r="C240" s="26"/>
      <c r="D240" s="27"/>
      <c r="E240" s="28"/>
      <c r="F240" s="375"/>
      <c r="G240" s="349"/>
      <c r="H240" s="30"/>
      <c r="I240" s="4"/>
      <c r="J240" s="47"/>
      <c r="K240" s="32"/>
      <c r="L240" s="48"/>
      <c r="M240" s="107"/>
      <c r="N240" s="49"/>
      <c r="O240" s="50"/>
      <c r="P240" s="51"/>
      <c r="Q240" s="52"/>
      <c r="R240" s="53"/>
      <c r="S240" s="40"/>
      <c r="T240" s="41"/>
      <c r="U240" s="22"/>
      <c r="V240" s="23"/>
      <c r="W240" s="23"/>
      <c r="X240" s="24"/>
      <c r="Y240" s="2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</row>
    <row r="241" spans="1:52" ht="15" customHeight="1">
      <c r="A241" s="476"/>
      <c r="B241" s="97"/>
      <c r="C241" s="42"/>
      <c r="D241" s="43"/>
      <c r="E241" s="44"/>
      <c r="F241" s="374"/>
      <c r="G241" s="350"/>
      <c r="H241" s="98"/>
      <c r="I241" s="68"/>
      <c r="J241" s="58"/>
      <c r="K241" s="12"/>
      <c r="L241" s="13"/>
      <c r="M241" s="70"/>
      <c r="N241" s="71"/>
      <c r="O241" s="72"/>
      <c r="P241" s="73"/>
      <c r="Q241" s="74"/>
      <c r="R241" s="19"/>
      <c r="S241" s="20"/>
      <c r="T241" s="21"/>
      <c r="U241" s="22"/>
      <c r="V241" s="23"/>
      <c r="W241" s="23"/>
      <c r="X241" s="24"/>
      <c r="Y241" s="2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</row>
    <row r="242" spans="1:52" ht="15" customHeight="1">
      <c r="A242" s="474"/>
      <c r="B242" s="46"/>
      <c r="C242" s="26"/>
      <c r="D242" s="27"/>
      <c r="E242" s="28"/>
      <c r="F242" s="375"/>
      <c r="G242" s="349"/>
      <c r="H242" s="30"/>
      <c r="I242" s="68"/>
      <c r="J242" s="47"/>
      <c r="K242" s="32"/>
      <c r="L242" s="48"/>
      <c r="M242" s="77"/>
      <c r="N242" s="78"/>
      <c r="O242" s="79"/>
      <c r="P242" s="80"/>
      <c r="Q242" s="81"/>
      <c r="R242" s="53"/>
      <c r="S242" s="40"/>
      <c r="T242" s="41"/>
      <c r="U242" s="22"/>
      <c r="V242" s="23"/>
      <c r="W242" s="23"/>
      <c r="X242" s="24"/>
      <c r="Y242" s="2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</row>
    <row r="243" spans="1:52" ht="15" customHeight="1">
      <c r="A243" s="476"/>
      <c r="B243" s="97"/>
      <c r="C243" s="97"/>
      <c r="D243" s="43"/>
      <c r="E243" s="44"/>
      <c r="F243" s="374"/>
      <c r="G243" s="350"/>
      <c r="H243" s="98"/>
      <c r="I243" s="68"/>
      <c r="J243" s="11"/>
      <c r="K243" s="12"/>
      <c r="L243" s="13"/>
      <c r="M243" s="70"/>
      <c r="N243" s="71"/>
      <c r="O243" s="72"/>
      <c r="P243" s="73"/>
      <c r="Q243" s="74"/>
      <c r="R243" s="19"/>
      <c r="S243" s="20"/>
      <c r="T243" s="21"/>
      <c r="U243" s="22"/>
      <c r="V243" s="23"/>
      <c r="W243" s="23"/>
      <c r="X243" s="24"/>
      <c r="Y243" s="2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</row>
    <row r="244" spans="1:52" ht="15" customHeight="1">
      <c r="A244" s="474"/>
      <c r="B244" s="46"/>
      <c r="C244" s="26"/>
      <c r="D244" s="27"/>
      <c r="E244" s="28"/>
      <c r="F244" s="375"/>
      <c r="G244" s="349"/>
      <c r="H244" s="30"/>
      <c r="I244" s="68"/>
      <c r="J244" s="47"/>
      <c r="K244" s="32"/>
      <c r="L244" s="48"/>
      <c r="M244" s="77"/>
      <c r="N244" s="78"/>
      <c r="O244" s="79"/>
      <c r="P244" s="80"/>
      <c r="Q244" s="81"/>
      <c r="R244" s="53"/>
      <c r="S244" s="40"/>
      <c r="T244" s="41"/>
      <c r="U244" s="22"/>
      <c r="V244" s="23"/>
      <c r="W244" s="23"/>
      <c r="X244" s="24"/>
      <c r="Y244" s="2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</row>
    <row r="245" spans="1:52" ht="15" customHeight="1">
      <c r="A245" s="476"/>
      <c r="B245" s="97"/>
      <c r="C245" s="97"/>
      <c r="D245" s="43"/>
      <c r="E245" s="44"/>
      <c r="F245" s="374"/>
      <c r="G245" s="350"/>
      <c r="H245" s="98"/>
      <c r="I245" s="68"/>
      <c r="J245" s="58"/>
      <c r="K245" s="12"/>
      <c r="L245" s="13"/>
      <c r="M245" s="70"/>
      <c r="N245" s="71"/>
      <c r="O245" s="72"/>
      <c r="P245" s="73"/>
      <c r="Q245" s="74"/>
      <c r="R245" s="19"/>
      <c r="S245" s="20"/>
      <c r="T245" s="21"/>
      <c r="U245" s="22"/>
      <c r="V245" s="23"/>
      <c r="W245" s="23"/>
      <c r="X245" s="24"/>
      <c r="Y245" s="2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</row>
    <row r="246" spans="1:52" ht="15" customHeight="1">
      <c r="A246" s="474"/>
      <c r="B246" s="46"/>
      <c r="C246" s="26"/>
      <c r="D246" s="27"/>
      <c r="E246" s="28"/>
      <c r="F246" s="375"/>
      <c r="G246" s="349"/>
      <c r="H246" s="30"/>
      <c r="I246" s="68"/>
      <c r="J246" s="47"/>
      <c r="K246" s="32"/>
      <c r="L246" s="48"/>
      <c r="M246" s="77"/>
      <c r="N246" s="78"/>
      <c r="O246" s="79"/>
      <c r="P246" s="80"/>
      <c r="Q246" s="81"/>
      <c r="R246" s="53"/>
      <c r="S246" s="40"/>
      <c r="T246" s="41"/>
      <c r="U246" s="22"/>
      <c r="V246" s="23"/>
      <c r="W246" s="23"/>
      <c r="X246" s="24"/>
      <c r="Y246" s="2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</row>
    <row r="247" spans="1:52" ht="15" customHeight="1">
      <c r="A247" s="476"/>
      <c r="B247" s="153"/>
      <c r="C247" s="42"/>
      <c r="D247" s="43"/>
      <c r="E247" s="44"/>
      <c r="F247" s="374"/>
      <c r="G247" s="350"/>
      <c r="H247" s="174"/>
      <c r="I247" s="4"/>
      <c r="J247" s="11"/>
      <c r="K247" s="12"/>
      <c r="L247" s="13"/>
      <c r="M247" s="14"/>
      <c r="N247" s="15"/>
      <c r="O247" s="16"/>
      <c r="P247" s="17"/>
      <c r="Q247" s="18"/>
      <c r="R247" s="19"/>
      <c r="S247" s="20"/>
      <c r="T247" s="21"/>
      <c r="U247" s="22"/>
      <c r="V247" s="23"/>
      <c r="W247" s="23"/>
      <c r="X247" s="24"/>
      <c r="Y247" s="2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</row>
    <row r="248" spans="1:52" ht="15" customHeight="1">
      <c r="A248" s="474"/>
      <c r="B248" s="151"/>
      <c r="C248" s="46"/>
      <c r="D248" s="27"/>
      <c r="E248" s="28"/>
      <c r="F248" s="375"/>
      <c r="G248" s="349"/>
      <c r="H248" s="175"/>
      <c r="I248" s="4"/>
      <c r="J248" s="47"/>
      <c r="K248" s="32"/>
      <c r="L248" s="48"/>
      <c r="M248" s="34"/>
      <c r="N248" s="35"/>
      <c r="O248" s="36"/>
      <c r="P248" s="37"/>
      <c r="Q248" s="38"/>
      <c r="R248" s="53"/>
      <c r="S248" s="40"/>
      <c r="T248" s="41"/>
      <c r="U248" s="22"/>
      <c r="V248" s="23"/>
      <c r="W248" s="23"/>
      <c r="X248" s="24"/>
      <c r="Y248" s="2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</row>
    <row r="249" spans="1:52" ht="15" customHeight="1">
      <c r="A249" s="476"/>
      <c r="B249" s="153"/>
      <c r="C249" s="42"/>
      <c r="D249" s="43"/>
      <c r="E249" s="44"/>
      <c r="F249" s="374"/>
      <c r="G249" s="350"/>
      <c r="H249" s="174"/>
      <c r="I249" s="4"/>
      <c r="J249" s="11"/>
      <c r="K249" s="12"/>
      <c r="L249" s="59"/>
      <c r="M249" s="14"/>
      <c r="N249" s="15"/>
      <c r="O249" s="16"/>
      <c r="P249" s="17"/>
      <c r="Q249" s="18"/>
      <c r="R249" s="19"/>
      <c r="S249" s="20"/>
      <c r="T249" s="21"/>
      <c r="U249" s="22"/>
      <c r="V249" s="23"/>
      <c r="W249" s="23"/>
      <c r="X249" s="24"/>
      <c r="Y249" s="2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</row>
    <row r="250" spans="1:52" ht="15" customHeight="1">
      <c r="A250" s="474"/>
      <c r="B250" s="401"/>
      <c r="C250" s="46"/>
      <c r="D250" s="27"/>
      <c r="E250" s="28"/>
      <c r="F250" s="375"/>
      <c r="G250" s="349"/>
      <c r="H250" s="175"/>
      <c r="I250" s="4"/>
      <c r="J250" s="47"/>
      <c r="K250" s="32"/>
      <c r="L250" s="48"/>
      <c r="M250" s="34"/>
      <c r="N250" s="49"/>
      <c r="O250" s="50"/>
      <c r="P250" s="51"/>
      <c r="Q250" s="52"/>
      <c r="R250" s="53"/>
      <c r="S250" s="40"/>
      <c r="T250" s="41"/>
      <c r="U250" s="22"/>
      <c r="V250" s="23"/>
      <c r="W250" s="23"/>
      <c r="X250" s="24"/>
      <c r="Y250" s="2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</row>
    <row r="251" spans="1:52" ht="15" customHeight="1">
      <c r="A251" s="476"/>
      <c r="B251" s="153"/>
      <c r="C251" s="42"/>
      <c r="D251" s="43"/>
      <c r="E251" s="44"/>
      <c r="F251" s="381"/>
      <c r="G251" s="350"/>
      <c r="H251" s="174"/>
      <c r="I251" s="4"/>
      <c r="J251" s="11"/>
      <c r="K251" s="12"/>
      <c r="L251" s="59"/>
      <c r="M251" s="14"/>
      <c r="N251" s="15"/>
      <c r="O251" s="16"/>
      <c r="P251" s="17"/>
      <c r="Q251" s="18"/>
      <c r="R251" s="19"/>
      <c r="S251" s="20"/>
      <c r="T251" s="21"/>
      <c r="U251" s="22"/>
      <c r="V251" s="23"/>
      <c r="W251" s="23"/>
      <c r="X251" s="24"/>
      <c r="Y251" s="2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</row>
    <row r="252" spans="1:52" ht="15" customHeight="1">
      <c r="A252" s="480"/>
      <c r="B252" s="117"/>
      <c r="C252" s="97"/>
      <c r="D252" s="62"/>
      <c r="E252" s="44"/>
      <c r="F252" s="388"/>
      <c r="G252" s="349"/>
      <c r="H252" s="176"/>
      <c r="I252" s="4"/>
      <c r="J252" s="47"/>
      <c r="K252" s="32"/>
      <c r="L252" s="48"/>
      <c r="M252" s="34"/>
      <c r="N252" s="35"/>
      <c r="O252" s="36"/>
      <c r="P252" s="37"/>
      <c r="Q252" s="38"/>
      <c r="R252" s="53"/>
      <c r="S252" s="40"/>
      <c r="T252" s="41"/>
      <c r="U252" s="22"/>
      <c r="V252" s="23"/>
      <c r="W252" s="23"/>
      <c r="X252" s="24"/>
      <c r="Y252" s="2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</row>
    <row r="253" spans="1:52" ht="15" customHeight="1">
      <c r="A253" s="476"/>
      <c r="B253" s="150"/>
      <c r="C253" s="150"/>
      <c r="D253" s="177"/>
      <c r="E253" s="178"/>
      <c r="F253" s="360"/>
      <c r="G253" s="350"/>
      <c r="H253" s="179"/>
      <c r="I253" s="4"/>
      <c r="J253" s="11"/>
      <c r="K253" s="12"/>
      <c r="L253" s="59"/>
      <c r="M253" s="14"/>
      <c r="N253" s="15"/>
      <c r="O253" s="16"/>
      <c r="P253" s="17"/>
      <c r="Q253" s="18"/>
      <c r="R253" s="19"/>
      <c r="S253" s="20"/>
      <c r="T253" s="21"/>
      <c r="U253" s="22"/>
      <c r="V253" s="23"/>
      <c r="W253" s="23"/>
      <c r="X253" s="24"/>
      <c r="Y253" s="2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</row>
    <row r="254" spans="1:52" ht="15" customHeight="1">
      <c r="A254" s="477"/>
      <c r="B254" s="156"/>
      <c r="C254" s="180"/>
      <c r="D254" s="181"/>
      <c r="E254" s="113"/>
      <c r="F254" s="370"/>
      <c r="G254" s="349"/>
      <c r="H254" s="182"/>
      <c r="I254" s="4"/>
      <c r="J254" s="47"/>
      <c r="K254" s="32"/>
      <c r="L254" s="48"/>
      <c r="M254" s="34"/>
      <c r="N254" s="35"/>
      <c r="O254" s="36"/>
      <c r="P254" s="37"/>
      <c r="Q254" s="38"/>
      <c r="R254" s="53"/>
      <c r="S254" s="40"/>
      <c r="T254" s="41"/>
      <c r="U254" s="22"/>
      <c r="V254" s="23"/>
      <c r="W254" s="23"/>
      <c r="X254" s="24"/>
      <c r="Y254" s="2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</row>
    <row r="255" spans="1:52" ht="15" customHeight="1">
      <c r="A255" s="478"/>
      <c r="B255" s="242"/>
      <c r="C255" s="183"/>
      <c r="D255" s="184"/>
      <c r="E255" s="185"/>
      <c r="F255" s="389"/>
      <c r="G255" s="350"/>
      <c r="H255" s="186"/>
      <c r="I255" s="4"/>
      <c r="J255" s="118"/>
      <c r="K255" s="69"/>
      <c r="L255" s="122"/>
      <c r="M255" s="14"/>
      <c r="N255" s="15"/>
      <c r="O255" s="16"/>
      <c r="P255" s="17"/>
      <c r="Q255" s="18"/>
      <c r="R255" s="19"/>
      <c r="S255" s="20"/>
      <c r="T255" s="21"/>
      <c r="U255" s="22"/>
      <c r="V255" s="23"/>
      <c r="W255" s="23"/>
      <c r="X255" s="24"/>
      <c r="Y255" s="2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</row>
    <row r="256" spans="1:52" ht="15" customHeight="1">
      <c r="A256" s="474"/>
      <c r="B256" s="187"/>
      <c r="C256" s="188"/>
      <c r="D256" s="189"/>
      <c r="E256" s="190"/>
      <c r="F256" s="361"/>
      <c r="G256" s="349"/>
      <c r="H256" s="175"/>
      <c r="I256" s="4"/>
      <c r="J256" s="121"/>
      <c r="K256" s="69"/>
      <c r="L256" s="122"/>
      <c r="M256" s="34"/>
      <c r="N256" s="35"/>
      <c r="O256" s="36"/>
      <c r="P256" s="37"/>
      <c r="Q256" s="38"/>
      <c r="R256" s="53"/>
      <c r="S256" s="40"/>
      <c r="T256" s="41"/>
      <c r="U256" s="22"/>
      <c r="V256" s="23"/>
      <c r="W256" s="23"/>
      <c r="X256" s="24"/>
      <c r="Y256" s="2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</row>
    <row r="257" spans="1:52" ht="15" customHeight="1">
      <c r="A257" s="479"/>
      <c r="B257" s="153"/>
      <c r="C257" s="192"/>
      <c r="D257" s="193"/>
      <c r="E257" s="194"/>
      <c r="F257" s="367"/>
      <c r="G257" s="350"/>
      <c r="H257" s="174"/>
      <c r="I257" s="4"/>
      <c r="J257" s="121"/>
      <c r="K257" s="69"/>
      <c r="L257" s="122"/>
      <c r="M257" s="99"/>
      <c r="N257" s="100"/>
      <c r="O257" s="101"/>
      <c r="P257" s="102"/>
      <c r="Q257" s="103"/>
      <c r="R257" s="104"/>
      <c r="S257" s="157"/>
      <c r="T257" s="158"/>
      <c r="U257" s="22"/>
      <c r="V257" s="23"/>
      <c r="W257" s="23"/>
      <c r="X257" s="24"/>
      <c r="Y257" s="2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</row>
    <row r="258" spans="1:52" ht="15" customHeight="1">
      <c r="A258" s="474"/>
      <c r="B258" s="187"/>
      <c r="C258" s="188"/>
      <c r="D258" s="189"/>
      <c r="E258" s="190"/>
      <c r="F258" s="361"/>
      <c r="G258" s="349"/>
      <c r="H258" s="175"/>
      <c r="I258" s="4"/>
      <c r="J258" s="121"/>
      <c r="K258" s="69"/>
      <c r="L258" s="122"/>
      <c r="M258" s="99"/>
      <c r="N258" s="100"/>
      <c r="O258" s="101"/>
      <c r="P258" s="102"/>
      <c r="Q258" s="103"/>
      <c r="R258" s="104"/>
      <c r="S258" s="157"/>
      <c r="T258" s="158"/>
      <c r="U258" s="22"/>
      <c r="V258" s="23"/>
      <c r="W258" s="23"/>
      <c r="X258" s="24"/>
      <c r="Y258" s="2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</row>
    <row r="259" spans="1:52" ht="15" customHeight="1">
      <c r="A259" s="476"/>
      <c r="B259" s="153"/>
      <c r="C259" s="195"/>
      <c r="D259" s="193"/>
      <c r="E259" s="194"/>
      <c r="F259" s="367"/>
      <c r="G259" s="350"/>
      <c r="H259" s="174"/>
      <c r="I259" s="4"/>
      <c r="J259" s="118"/>
      <c r="K259" s="69"/>
      <c r="L259" s="119"/>
      <c r="M259" s="99"/>
      <c r="N259" s="100"/>
      <c r="O259" s="101"/>
      <c r="P259" s="102"/>
      <c r="Q259" s="103"/>
      <c r="R259" s="104"/>
      <c r="S259" s="157"/>
      <c r="T259" s="158"/>
      <c r="U259" s="22"/>
      <c r="V259" s="23"/>
      <c r="W259" s="23"/>
      <c r="X259" s="24"/>
      <c r="Y259" s="2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</row>
    <row r="260" spans="1:52" ht="15" customHeight="1">
      <c r="A260" s="474"/>
      <c r="B260" s="187"/>
      <c r="C260" s="188"/>
      <c r="D260" s="189"/>
      <c r="E260" s="190"/>
      <c r="F260" s="361"/>
      <c r="G260" s="349"/>
      <c r="H260" s="175"/>
      <c r="I260" s="4"/>
      <c r="J260" s="121"/>
      <c r="K260" s="69"/>
      <c r="L260" s="122"/>
      <c r="M260" s="99"/>
      <c r="N260" s="100"/>
      <c r="O260" s="101"/>
      <c r="P260" s="102"/>
      <c r="Q260" s="103"/>
      <c r="R260" s="104"/>
      <c r="S260" s="157"/>
      <c r="T260" s="158"/>
      <c r="U260" s="22"/>
      <c r="V260" s="23"/>
      <c r="W260" s="23"/>
      <c r="X260" s="24"/>
      <c r="Y260" s="2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</row>
    <row r="261" spans="1:52" ht="15" customHeight="1">
      <c r="A261" s="476"/>
      <c r="B261" s="153"/>
      <c r="C261" s="195"/>
      <c r="D261" s="193"/>
      <c r="E261" s="194"/>
      <c r="F261" s="367"/>
      <c r="G261" s="350"/>
      <c r="H261" s="174"/>
      <c r="I261" s="4"/>
      <c r="J261" s="121"/>
      <c r="K261" s="69"/>
      <c r="L261" s="122"/>
      <c r="M261" s="14"/>
      <c r="N261" s="15"/>
      <c r="O261" s="16"/>
      <c r="P261" s="17"/>
      <c r="Q261" s="18"/>
      <c r="R261" s="19"/>
      <c r="S261" s="20"/>
      <c r="T261" s="21"/>
      <c r="U261" s="22"/>
      <c r="V261" s="23"/>
      <c r="W261" s="23"/>
      <c r="X261" s="24"/>
      <c r="Y261" s="2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</row>
    <row r="262" spans="1:52" ht="15" customHeight="1">
      <c r="A262" s="474"/>
      <c r="B262" s="187"/>
      <c r="C262" s="188"/>
      <c r="D262" s="189"/>
      <c r="E262" s="190"/>
      <c r="F262" s="361"/>
      <c r="G262" s="349"/>
      <c r="H262" s="175"/>
      <c r="I262" s="4"/>
      <c r="J262" s="121"/>
      <c r="K262" s="69"/>
      <c r="L262" s="122"/>
      <c r="M262" s="34"/>
      <c r="N262" s="35"/>
      <c r="O262" s="36"/>
      <c r="P262" s="37"/>
      <c r="Q262" s="38"/>
      <c r="R262" s="53"/>
      <c r="S262" s="40"/>
      <c r="T262" s="41"/>
      <c r="U262" s="22"/>
      <c r="V262" s="23"/>
      <c r="W262" s="23"/>
      <c r="X262" s="24"/>
      <c r="Y262" s="2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</row>
    <row r="263" spans="1:52" ht="15" customHeight="1">
      <c r="A263" s="476"/>
      <c r="B263" s="153"/>
      <c r="C263" s="195"/>
      <c r="D263" s="193"/>
      <c r="E263" s="194"/>
      <c r="F263" s="367"/>
      <c r="G263" s="350"/>
      <c r="H263" s="174"/>
      <c r="I263" s="4"/>
      <c r="J263" s="118"/>
      <c r="K263" s="69"/>
      <c r="L263" s="119"/>
      <c r="M263" s="99"/>
      <c r="N263" s="100"/>
      <c r="O263" s="101"/>
      <c r="P263" s="102"/>
      <c r="Q263" s="103"/>
      <c r="R263" s="104"/>
      <c r="S263" s="157"/>
      <c r="T263" s="158"/>
      <c r="U263" s="22"/>
      <c r="V263" s="23"/>
      <c r="W263" s="23"/>
      <c r="X263" s="24"/>
      <c r="Y263" s="2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</row>
    <row r="264" spans="1:52" ht="15" customHeight="1">
      <c r="A264" s="474"/>
      <c r="B264" s="187"/>
      <c r="C264" s="188"/>
      <c r="D264" s="189"/>
      <c r="E264" s="190"/>
      <c r="F264" s="361"/>
      <c r="G264" s="349"/>
      <c r="H264" s="175"/>
      <c r="I264" s="4"/>
      <c r="J264" s="121"/>
      <c r="K264" s="69"/>
      <c r="L264" s="122"/>
      <c r="M264" s="99"/>
      <c r="N264" s="100"/>
      <c r="O264" s="101"/>
      <c r="P264" s="102"/>
      <c r="Q264" s="103"/>
      <c r="R264" s="104"/>
      <c r="S264" s="157"/>
      <c r="T264" s="158"/>
      <c r="U264" s="22"/>
      <c r="V264" s="23"/>
      <c r="W264" s="23"/>
      <c r="X264" s="24"/>
      <c r="Y264" s="2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</row>
    <row r="265" spans="1:52" ht="15" customHeight="1">
      <c r="A265" s="476"/>
      <c r="B265" s="153"/>
      <c r="C265" s="195"/>
      <c r="D265" s="193"/>
      <c r="E265" s="194"/>
      <c r="F265" s="367"/>
      <c r="G265" s="350"/>
      <c r="H265" s="174"/>
      <c r="I265" s="4"/>
      <c r="J265" s="121"/>
      <c r="K265" s="69"/>
      <c r="L265" s="122"/>
      <c r="M265" s="14"/>
      <c r="N265" s="15"/>
      <c r="O265" s="16"/>
      <c r="P265" s="17"/>
      <c r="Q265" s="18"/>
      <c r="R265" s="19"/>
      <c r="S265" s="20"/>
      <c r="T265" s="21"/>
      <c r="U265" s="22"/>
      <c r="V265" s="23"/>
      <c r="W265" s="23"/>
      <c r="X265" s="24"/>
      <c r="Y265" s="2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</row>
    <row r="266" spans="1:52" ht="15" customHeight="1">
      <c r="A266" s="474"/>
      <c r="B266" s="187"/>
      <c r="C266" s="196"/>
      <c r="D266" s="189"/>
      <c r="E266" s="190"/>
      <c r="F266" s="361"/>
      <c r="G266" s="349"/>
      <c r="H266" s="175"/>
      <c r="I266" s="4"/>
      <c r="J266" s="121"/>
      <c r="K266" s="69"/>
      <c r="L266" s="122"/>
      <c r="M266" s="34"/>
      <c r="N266" s="35"/>
      <c r="O266" s="60"/>
      <c r="P266" s="37"/>
      <c r="Q266" s="38"/>
      <c r="R266" s="53"/>
      <c r="S266" s="40"/>
      <c r="T266" s="41"/>
      <c r="U266" s="22"/>
      <c r="V266" s="23"/>
      <c r="W266" s="23"/>
      <c r="X266" s="24"/>
      <c r="Y266" s="2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</row>
    <row r="267" spans="1:52" ht="15" customHeight="1">
      <c r="A267" s="476"/>
      <c r="B267" s="153"/>
      <c r="C267" s="195"/>
      <c r="D267" s="193"/>
      <c r="E267" s="194"/>
      <c r="F267" s="367"/>
      <c r="G267" s="350"/>
      <c r="H267" s="174"/>
      <c r="I267" s="4"/>
      <c r="J267" s="118"/>
      <c r="K267" s="69"/>
      <c r="L267" s="119"/>
      <c r="M267" s="197"/>
      <c r="N267" s="15"/>
      <c r="O267" s="16"/>
      <c r="P267" s="17"/>
      <c r="Q267" s="18"/>
      <c r="R267" s="19"/>
      <c r="S267" s="20"/>
      <c r="T267" s="21"/>
      <c r="U267" s="22"/>
      <c r="V267" s="23"/>
      <c r="W267" s="23"/>
      <c r="X267" s="24"/>
      <c r="Y267" s="2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</row>
    <row r="268" spans="1:52" ht="15" customHeight="1">
      <c r="A268" s="474"/>
      <c r="B268" s="187"/>
      <c r="C268" s="196"/>
      <c r="D268" s="189"/>
      <c r="E268" s="190"/>
      <c r="F268" s="361"/>
      <c r="G268" s="349"/>
      <c r="H268" s="175"/>
      <c r="I268" s="4"/>
      <c r="J268" s="121"/>
      <c r="K268" s="69"/>
      <c r="L268" s="122"/>
      <c r="M268" s="197"/>
      <c r="N268" s="35"/>
      <c r="O268" s="60"/>
      <c r="P268" s="37"/>
      <c r="Q268" s="38"/>
      <c r="R268" s="53"/>
      <c r="S268" s="40"/>
      <c r="T268" s="41"/>
      <c r="U268" s="22"/>
      <c r="V268" s="23"/>
      <c r="W268" s="23"/>
      <c r="X268" s="24"/>
      <c r="Y268" s="2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</row>
    <row r="269" spans="1:52" ht="15" customHeight="1">
      <c r="A269" s="476"/>
      <c r="B269" s="153"/>
      <c r="C269" s="195"/>
      <c r="D269" s="193"/>
      <c r="E269" s="194"/>
      <c r="F269" s="367"/>
      <c r="G269" s="350"/>
      <c r="H269" s="174"/>
      <c r="I269" s="4"/>
      <c r="J269" s="121"/>
      <c r="K269" s="69"/>
      <c r="L269" s="119"/>
      <c r="M269" s="197"/>
      <c r="N269" s="15"/>
      <c r="O269" s="16"/>
      <c r="P269" s="17"/>
      <c r="Q269" s="18"/>
      <c r="R269" s="19"/>
      <c r="S269" s="20"/>
      <c r="T269" s="21"/>
      <c r="U269" s="22"/>
      <c r="V269" s="23"/>
      <c r="W269" s="23"/>
      <c r="X269" s="24"/>
      <c r="Y269" s="2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</row>
    <row r="270" spans="1:52" ht="15" customHeight="1">
      <c r="A270" s="474"/>
      <c r="B270" s="187"/>
      <c r="C270" s="196"/>
      <c r="D270" s="189"/>
      <c r="E270" s="190"/>
      <c r="F270" s="361"/>
      <c r="G270" s="349"/>
      <c r="H270" s="30"/>
      <c r="I270" s="4"/>
      <c r="J270" s="121"/>
      <c r="K270" s="69"/>
      <c r="L270" s="122"/>
      <c r="M270" s="197"/>
      <c r="N270" s="35"/>
      <c r="O270" s="60"/>
      <c r="P270" s="37"/>
      <c r="Q270" s="38"/>
      <c r="R270" s="53"/>
      <c r="S270" s="40"/>
      <c r="T270" s="41"/>
      <c r="U270" s="22"/>
      <c r="V270" s="23"/>
      <c r="W270" s="23"/>
      <c r="X270" s="24"/>
      <c r="Y270" s="2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</row>
    <row r="271" spans="1:52" ht="15" customHeight="1">
      <c r="A271" s="479"/>
      <c r="B271" s="153"/>
      <c r="C271" s="192"/>
      <c r="D271" s="193"/>
      <c r="E271" s="194"/>
      <c r="F271" s="367"/>
      <c r="G271" s="350"/>
      <c r="H271" s="174"/>
      <c r="I271" s="4"/>
      <c r="J271" s="118"/>
      <c r="K271" s="69"/>
      <c r="L271" s="119"/>
      <c r="M271" s="197"/>
      <c r="N271" s="15"/>
      <c r="O271" s="16"/>
      <c r="P271" s="17"/>
      <c r="Q271" s="18"/>
      <c r="R271" s="19"/>
      <c r="S271" s="20"/>
      <c r="T271" s="21"/>
      <c r="U271" s="22"/>
      <c r="V271" s="23"/>
      <c r="W271" s="23"/>
      <c r="X271" s="24"/>
      <c r="Y271" s="2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</row>
    <row r="272" spans="1:52" ht="15" customHeight="1">
      <c r="A272" s="474"/>
      <c r="B272" s="400"/>
      <c r="C272" s="196"/>
      <c r="D272" s="189"/>
      <c r="E272" s="190"/>
      <c r="F272" s="361"/>
      <c r="G272" s="349"/>
      <c r="H272" s="30"/>
      <c r="I272" s="4"/>
      <c r="J272" s="121"/>
      <c r="K272" s="69"/>
      <c r="L272" s="122"/>
      <c r="M272" s="14"/>
      <c r="N272" s="49"/>
      <c r="O272" s="50"/>
      <c r="P272" s="51"/>
      <c r="Q272" s="52"/>
      <c r="R272" s="53"/>
      <c r="S272" s="40"/>
      <c r="T272" s="41"/>
      <c r="U272" s="22"/>
      <c r="V272" s="23"/>
      <c r="W272" s="23"/>
      <c r="X272" s="24"/>
      <c r="Y272" s="2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</row>
    <row r="273" spans="1:52" ht="15" customHeight="1">
      <c r="A273" s="476"/>
      <c r="B273" s="153"/>
      <c r="C273" s="195"/>
      <c r="D273" s="193"/>
      <c r="E273" s="194"/>
      <c r="F273" s="367"/>
      <c r="G273" s="350"/>
      <c r="H273" s="174"/>
      <c r="I273" s="4"/>
      <c r="J273" s="121"/>
      <c r="K273" s="69"/>
      <c r="L273" s="119"/>
      <c r="M273" s="197"/>
      <c r="N273" s="15"/>
      <c r="O273" s="16"/>
      <c r="P273" s="17"/>
      <c r="Q273" s="18"/>
      <c r="R273" s="19"/>
      <c r="S273" s="20"/>
      <c r="T273" s="21"/>
      <c r="U273" s="22"/>
      <c r="V273" s="23"/>
      <c r="W273" s="23"/>
      <c r="X273" s="24"/>
      <c r="Y273" s="2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</row>
    <row r="274" spans="1:52" ht="15" customHeight="1">
      <c r="A274" s="474"/>
      <c r="B274" s="400"/>
      <c r="C274" s="196"/>
      <c r="D274" s="189"/>
      <c r="E274" s="190"/>
      <c r="F274" s="361"/>
      <c r="G274" s="349"/>
      <c r="H274" s="30"/>
      <c r="I274" s="4"/>
      <c r="J274" s="121"/>
      <c r="K274" s="69"/>
      <c r="L274" s="122"/>
      <c r="M274" s="34"/>
      <c r="N274" s="35"/>
      <c r="O274" s="60"/>
      <c r="P274" s="37"/>
      <c r="Q274" s="38"/>
      <c r="R274" s="53"/>
      <c r="S274" s="40"/>
      <c r="T274" s="41"/>
      <c r="U274" s="22"/>
      <c r="V274" s="23"/>
      <c r="W274" s="23"/>
      <c r="X274" s="24"/>
      <c r="Y274" s="2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</row>
    <row r="275" spans="1:52" ht="15" customHeight="1">
      <c r="A275" s="476"/>
      <c r="B275" s="153"/>
      <c r="C275" s="195"/>
      <c r="D275" s="193"/>
      <c r="E275" s="194"/>
      <c r="F275" s="367"/>
      <c r="G275" s="350"/>
      <c r="H275" s="174"/>
      <c r="I275" s="4"/>
      <c r="J275" s="118"/>
      <c r="K275" s="69"/>
      <c r="L275" s="119"/>
      <c r="M275" s="197"/>
      <c r="N275" s="15"/>
      <c r="O275" s="16"/>
      <c r="P275" s="17"/>
      <c r="Q275" s="18"/>
      <c r="R275" s="19"/>
      <c r="S275" s="20"/>
      <c r="T275" s="21"/>
      <c r="U275" s="22"/>
      <c r="V275" s="23"/>
      <c r="W275" s="23"/>
      <c r="X275" s="24"/>
      <c r="Y275" s="2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</row>
    <row r="276" spans="1:52" ht="15" customHeight="1">
      <c r="A276" s="474"/>
      <c r="B276" s="187"/>
      <c r="C276" s="196"/>
      <c r="D276" s="189"/>
      <c r="E276" s="190"/>
      <c r="F276" s="361"/>
      <c r="G276" s="349"/>
      <c r="H276" s="30"/>
      <c r="I276" s="4"/>
      <c r="J276" s="121"/>
      <c r="K276" s="69"/>
      <c r="L276" s="122"/>
      <c r="M276" s="34"/>
      <c r="N276" s="35"/>
      <c r="O276" s="60"/>
      <c r="P276" s="37"/>
      <c r="Q276" s="38"/>
      <c r="R276" s="53"/>
      <c r="S276" s="40"/>
      <c r="T276" s="41"/>
      <c r="U276" s="22"/>
      <c r="V276" s="23"/>
      <c r="W276" s="23"/>
      <c r="X276" s="24"/>
      <c r="Y276" s="2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</row>
    <row r="277" spans="1:52" ht="15" customHeight="1">
      <c r="A277" s="476"/>
      <c r="B277" s="153"/>
      <c r="C277" s="195"/>
      <c r="D277" s="193"/>
      <c r="E277" s="194"/>
      <c r="F277" s="367"/>
      <c r="G277" s="350"/>
      <c r="H277" s="174"/>
      <c r="I277" s="4"/>
      <c r="J277" s="121"/>
      <c r="K277" s="69"/>
      <c r="L277" s="119"/>
      <c r="M277" s="14"/>
      <c r="N277" s="15"/>
      <c r="O277" s="16"/>
      <c r="P277" s="17"/>
      <c r="Q277" s="18"/>
      <c r="R277" s="19"/>
      <c r="S277" s="20"/>
      <c r="T277" s="21"/>
      <c r="U277" s="22"/>
      <c r="V277" s="23"/>
      <c r="W277" s="23"/>
      <c r="X277" s="24"/>
      <c r="Y277" s="2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</row>
    <row r="278" spans="1:52" ht="15" customHeight="1">
      <c r="A278" s="474"/>
      <c r="B278" s="187"/>
      <c r="C278" s="196"/>
      <c r="D278" s="189"/>
      <c r="E278" s="190"/>
      <c r="F278" s="361"/>
      <c r="G278" s="349"/>
      <c r="H278" s="30"/>
      <c r="I278" s="4"/>
      <c r="J278" s="121"/>
      <c r="K278" s="69"/>
      <c r="L278" s="122"/>
      <c r="M278" s="34"/>
      <c r="N278" s="35"/>
      <c r="O278" s="60"/>
      <c r="P278" s="37"/>
      <c r="Q278" s="38"/>
      <c r="R278" s="53"/>
      <c r="S278" s="40"/>
      <c r="T278" s="41"/>
      <c r="U278" s="22"/>
      <c r="V278" s="23"/>
      <c r="W278" s="23"/>
      <c r="X278" s="24"/>
      <c r="Y278" s="2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</row>
    <row r="279" spans="1:52" ht="15" customHeight="1">
      <c r="A279" s="476"/>
      <c r="B279" s="153"/>
      <c r="C279" s="195"/>
      <c r="D279" s="193"/>
      <c r="E279" s="194"/>
      <c r="F279" s="367"/>
      <c r="G279" s="350"/>
      <c r="H279" s="174"/>
      <c r="I279" s="4"/>
      <c r="J279" s="118"/>
      <c r="K279" s="69"/>
      <c r="L279" s="119"/>
      <c r="M279" s="14"/>
      <c r="N279" s="15"/>
      <c r="O279" s="16"/>
      <c r="P279" s="17"/>
      <c r="Q279" s="18"/>
      <c r="R279" s="19"/>
      <c r="S279" s="20"/>
      <c r="T279" s="21"/>
      <c r="U279" s="22"/>
      <c r="V279" s="23"/>
      <c r="W279" s="23"/>
      <c r="X279" s="24"/>
      <c r="Y279" s="2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</row>
    <row r="280" spans="1:52" ht="15" customHeight="1">
      <c r="A280" s="474"/>
      <c r="B280" s="187"/>
      <c r="C280" s="196"/>
      <c r="D280" s="189"/>
      <c r="E280" s="190"/>
      <c r="F280" s="361"/>
      <c r="G280" s="349"/>
      <c r="H280" s="30"/>
      <c r="I280" s="4"/>
      <c r="J280" s="121"/>
      <c r="K280" s="69"/>
      <c r="L280" s="122"/>
      <c r="M280" s="34"/>
      <c r="N280" s="35"/>
      <c r="O280" s="60"/>
      <c r="P280" s="37"/>
      <c r="Q280" s="38"/>
      <c r="R280" s="53"/>
      <c r="S280" s="40"/>
      <c r="T280" s="41"/>
      <c r="U280" s="22"/>
      <c r="V280" s="23"/>
      <c r="W280" s="23"/>
      <c r="X280" s="24"/>
      <c r="Y280" s="2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</row>
    <row r="281" spans="1:52" ht="15" customHeight="1">
      <c r="A281" s="476"/>
      <c r="B281" s="153"/>
      <c r="C281" s="198"/>
      <c r="D281" s="193"/>
      <c r="E281" s="194"/>
      <c r="F281" s="367"/>
      <c r="G281" s="350"/>
      <c r="H281" s="174"/>
      <c r="I281" s="4"/>
      <c r="J281" s="121"/>
      <c r="K281" s="69"/>
      <c r="L281" s="119"/>
      <c r="M281" s="14"/>
      <c r="N281" s="15"/>
      <c r="O281" s="16"/>
      <c r="P281" s="17"/>
      <c r="Q281" s="18"/>
      <c r="R281" s="19"/>
      <c r="S281" s="20"/>
      <c r="T281" s="21"/>
      <c r="U281" s="22"/>
      <c r="V281" s="23"/>
      <c r="W281" s="23"/>
      <c r="X281" s="24"/>
      <c r="Y281" s="2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</row>
    <row r="282" spans="1:52" ht="15" customHeight="1">
      <c r="A282" s="474"/>
      <c r="B282" s="187"/>
      <c r="C282" s="187"/>
      <c r="D282" s="189"/>
      <c r="E282" s="190"/>
      <c r="F282" s="361"/>
      <c r="G282" s="349"/>
      <c r="H282" s="175"/>
      <c r="I282" s="4"/>
      <c r="J282" s="121"/>
      <c r="K282" s="69"/>
      <c r="L282" s="122"/>
      <c r="M282" s="34"/>
      <c r="N282" s="35"/>
      <c r="O282" s="60"/>
      <c r="P282" s="37"/>
      <c r="Q282" s="38"/>
      <c r="R282" s="53"/>
      <c r="S282" s="40"/>
      <c r="T282" s="41"/>
      <c r="U282" s="22"/>
      <c r="V282" s="23"/>
      <c r="W282" s="23"/>
      <c r="X282" s="24"/>
      <c r="Y282" s="2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</row>
    <row r="283" spans="1:52" ht="15" customHeight="1">
      <c r="A283" s="479"/>
      <c r="B283" s="153"/>
      <c r="C283" s="191"/>
      <c r="D283" s="193"/>
      <c r="E283" s="194"/>
      <c r="F283" s="367"/>
      <c r="G283" s="350"/>
      <c r="H283" s="174"/>
      <c r="I283" s="4"/>
      <c r="J283" s="118"/>
      <c r="K283" s="69"/>
      <c r="L283" s="119"/>
      <c r="M283" s="14"/>
      <c r="N283" s="15"/>
      <c r="O283" s="16"/>
      <c r="P283" s="17"/>
      <c r="Q283" s="18"/>
      <c r="R283" s="19"/>
      <c r="S283" s="20"/>
      <c r="T283" s="21"/>
      <c r="U283" s="22"/>
      <c r="V283" s="23"/>
      <c r="W283" s="23"/>
      <c r="X283" s="24"/>
      <c r="Y283" s="2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</row>
    <row r="284" spans="1:52" ht="15" customHeight="1">
      <c r="A284" s="474"/>
      <c r="B284" s="187"/>
      <c r="C284" s="187"/>
      <c r="D284" s="189"/>
      <c r="E284" s="190"/>
      <c r="F284" s="361"/>
      <c r="G284" s="349"/>
      <c r="H284" s="175"/>
      <c r="I284" s="4"/>
      <c r="J284" s="121"/>
      <c r="K284" s="69"/>
      <c r="L284" s="122"/>
      <c r="M284" s="34"/>
      <c r="N284" s="35"/>
      <c r="O284" s="60"/>
      <c r="P284" s="37"/>
      <c r="Q284" s="38"/>
      <c r="R284" s="53"/>
      <c r="S284" s="40"/>
      <c r="T284" s="41"/>
      <c r="U284" s="22"/>
      <c r="V284" s="23"/>
      <c r="W284" s="23"/>
      <c r="X284" s="24"/>
      <c r="Y284" s="2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</row>
    <row r="285" spans="1:52" ht="15" customHeight="1">
      <c r="A285" s="480"/>
      <c r="B285" s="199"/>
      <c r="C285" s="199"/>
      <c r="D285" s="200"/>
      <c r="E285" s="194"/>
      <c r="F285" s="364"/>
      <c r="G285" s="350"/>
      <c r="H285" s="176"/>
      <c r="I285" s="4"/>
      <c r="J285" s="121"/>
      <c r="K285" s="69"/>
      <c r="L285" s="119"/>
      <c r="M285" s="99"/>
      <c r="N285" s="100"/>
      <c r="O285" s="126"/>
      <c r="P285" s="102"/>
      <c r="Q285" s="103"/>
      <c r="R285" s="104"/>
      <c r="S285" s="157"/>
      <c r="T285" s="158"/>
      <c r="U285" s="22"/>
      <c r="V285" s="23"/>
      <c r="W285" s="23"/>
      <c r="X285" s="24"/>
      <c r="Y285" s="2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</row>
    <row r="286" spans="1:52" ht="15" customHeight="1">
      <c r="A286" s="480"/>
      <c r="B286" s="199"/>
      <c r="C286" s="199"/>
      <c r="D286" s="200"/>
      <c r="E286" s="194"/>
      <c r="F286" s="364"/>
      <c r="G286" s="349"/>
      <c r="H286" s="176"/>
      <c r="I286" s="4"/>
      <c r="J286" s="121"/>
      <c r="K286" s="69"/>
      <c r="L286" s="122"/>
      <c r="M286" s="99"/>
      <c r="N286" s="100"/>
      <c r="O286" s="126"/>
      <c r="P286" s="102"/>
      <c r="Q286" s="103"/>
      <c r="R286" s="104"/>
      <c r="S286" s="157"/>
      <c r="T286" s="158"/>
      <c r="U286" s="22"/>
      <c r="V286" s="23"/>
      <c r="W286" s="23"/>
      <c r="X286" s="24"/>
      <c r="Y286" s="2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</row>
    <row r="287" spans="1:52" ht="15" customHeight="1">
      <c r="A287" s="476"/>
      <c r="B287" s="150"/>
      <c r="C287" s="195"/>
      <c r="D287" s="177"/>
      <c r="E287" s="178"/>
      <c r="F287" s="360"/>
      <c r="G287" s="350"/>
      <c r="H287" s="179"/>
      <c r="I287" s="4"/>
      <c r="J287" s="118"/>
      <c r="K287" s="12"/>
      <c r="L287" s="119"/>
      <c r="M287" s="14"/>
      <c r="N287" s="15"/>
      <c r="O287" s="16"/>
      <c r="P287" s="17"/>
      <c r="Q287" s="18"/>
      <c r="R287" s="19"/>
      <c r="S287" s="20"/>
      <c r="T287" s="21"/>
      <c r="U287" s="22"/>
      <c r="V287" s="23"/>
      <c r="W287" s="23"/>
      <c r="X287" s="24"/>
      <c r="Y287" s="2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</row>
    <row r="288" spans="1:52" ht="15" customHeight="1">
      <c r="A288" s="474"/>
      <c r="B288" s="187"/>
      <c r="C288" s="196"/>
      <c r="D288" s="189"/>
      <c r="E288" s="190"/>
      <c r="F288" s="361"/>
      <c r="G288" s="349"/>
      <c r="H288" s="175"/>
      <c r="I288" s="4"/>
      <c r="J288" s="121"/>
      <c r="K288" s="32"/>
      <c r="L288" s="122"/>
      <c r="M288" s="34"/>
      <c r="N288" s="35"/>
      <c r="O288" s="60"/>
      <c r="P288" s="37"/>
      <c r="Q288" s="38"/>
      <c r="R288" s="53"/>
      <c r="S288" s="40"/>
      <c r="T288" s="41"/>
      <c r="U288" s="22"/>
      <c r="V288" s="23"/>
      <c r="W288" s="23"/>
      <c r="X288" s="24"/>
      <c r="Y288" s="2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</row>
    <row r="289" spans="1:52" ht="15" customHeight="1">
      <c r="A289" s="476"/>
      <c r="B289" s="153"/>
      <c r="C289" s="195"/>
      <c r="D289" s="193"/>
      <c r="E289" s="194"/>
      <c r="F289" s="367"/>
      <c r="G289" s="350"/>
      <c r="H289" s="174"/>
      <c r="I289" s="4"/>
      <c r="J289" s="121"/>
      <c r="K289" s="12"/>
      <c r="L289" s="119"/>
      <c r="M289" s="14"/>
      <c r="N289" s="15"/>
      <c r="O289" s="16"/>
      <c r="P289" s="17"/>
      <c r="Q289" s="18"/>
      <c r="R289" s="19"/>
      <c r="S289" s="20"/>
      <c r="T289" s="21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</row>
    <row r="290" spans="1:52" ht="15" customHeight="1">
      <c r="A290" s="477"/>
      <c r="B290" s="392"/>
      <c r="C290" s="202"/>
      <c r="D290" s="181"/>
      <c r="E290" s="203"/>
      <c r="F290" s="370"/>
      <c r="G290" s="349"/>
      <c r="H290" s="182"/>
      <c r="I290" s="4"/>
      <c r="J290" s="121"/>
      <c r="K290" s="32"/>
      <c r="L290" s="122"/>
      <c r="M290" s="34"/>
      <c r="N290" s="35"/>
      <c r="O290" s="60"/>
      <c r="P290" s="37"/>
      <c r="Q290" s="38"/>
      <c r="R290" s="53"/>
      <c r="S290" s="40"/>
      <c r="T290" s="41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</row>
    <row r="291" spans="1:52" ht="15" customHeight="1">
      <c r="A291" s="478"/>
      <c r="B291" s="242"/>
      <c r="C291" s="183"/>
      <c r="D291" s="184"/>
      <c r="E291" s="185"/>
      <c r="F291" s="389"/>
      <c r="G291" s="350"/>
      <c r="H291" s="186"/>
      <c r="I291" s="4"/>
      <c r="J291" s="118"/>
      <c r="K291" s="12"/>
      <c r="L291" s="119"/>
      <c r="M291" s="14"/>
      <c r="N291" s="15"/>
      <c r="O291" s="16"/>
      <c r="P291" s="17"/>
      <c r="Q291" s="18"/>
      <c r="R291" s="19"/>
      <c r="S291" s="20"/>
      <c r="T291" s="21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</row>
    <row r="292" spans="1:52" ht="15" customHeight="1">
      <c r="A292" s="474"/>
      <c r="B292" s="187"/>
      <c r="C292" s="196"/>
      <c r="D292" s="189"/>
      <c r="E292" s="190"/>
      <c r="F292" s="361"/>
      <c r="G292" s="349"/>
      <c r="H292" s="175"/>
      <c r="I292" s="4"/>
      <c r="J292" s="121"/>
      <c r="K292" s="32"/>
      <c r="L292" s="122"/>
      <c r="M292" s="34"/>
      <c r="N292" s="35"/>
      <c r="O292" s="60"/>
      <c r="P292" s="37"/>
      <c r="Q292" s="38"/>
      <c r="R292" s="53"/>
      <c r="S292" s="40"/>
      <c r="T292" s="41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</row>
    <row r="293" spans="1:52" ht="15" customHeight="1">
      <c r="A293" s="476"/>
      <c r="B293" s="153"/>
      <c r="C293" s="195"/>
      <c r="D293" s="193"/>
      <c r="E293" s="194"/>
      <c r="F293" s="367"/>
      <c r="G293" s="350"/>
      <c r="H293" s="174"/>
      <c r="I293" s="4"/>
      <c r="J293" s="121"/>
      <c r="K293" s="69"/>
      <c r="L293" s="122"/>
      <c r="M293" s="14"/>
      <c r="N293" s="15"/>
      <c r="O293" s="16"/>
      <c r="P293" s="17"/>
      <c r="Q293" s="18"/>
      <c r="R293" s="19"/>
      <c r="S293" s="20"/>
      <c r="T293" s="21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</row>
    <row r="294" spans="1:52" ht="15" customHeight="1">
      <c r="A294" s="474"/>
      <c r="B294" s="187"/>
      <c r="C294" s="196"/>
      <c r="D294" s="189"/>
      <c r="E294" s="190"/>
      <c r="F294" s="361"/>
      <c r="G294" s="349"/>
      <c r="H294" s="175"/>
      <c r="I294" s="4"/>
      <c r="J294" s="121"/>
      <c r="K294" s="69"/>
      <c r="L294" s="122"/>
      <c r="M294" s="34"/>
      <c r="N294" s="35"/>
      <c r="O294" s="60"/>
      <c r="P294" s="37"/>
      <c r="Q294" s="38"/>
      <c r="R294" s="53"/>
      <c r="S294" s="40"/>
      <c r="T294" s="41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</row>
    <row r="295" spans="1:52" ht="15" customHeight="1">
      <c r="A295" s="476"/>
      <c r="B295" s="153"/>
      <c r="C295" s="195"/>
      <c r="D295" s="193"/>
      <c r="E295" s="194"/>
      <c r="F295" s="367"/>
      <c r="G295" s="350"/>
      <c r="H295" s="174"/>
      <c r="I295" s="4"/>
      <c r="J295" s="121"/>
      <c r="K295" s="69"/>
      <c r="L295" s="122"/>
      <c r="M295" s="14"/>
      <c r="N295" s="15"/>
      <c r="O295" s="63"/>
      <c r="P295" s="17"/>
      <c r="Q295" s="18"/>
      <c r="R295" s="19"/>
      <c r="S295" s="20"/>
      <c r="T295" s="21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</row>
    <row r="296" spans="1:52" ht="15" customHeight="1">
      <c r="A296" s="474"/>
      <c r="B296" s="187"/>
      <c r="C296" s="196"/>
      <c r="D296" s="189"/>
      <c r="E296" s="190"/>
      <c r="F296" s="361"/>
      <c r="G296" s="349"/>
      <c r="H296" s="175"/>
      <c r="I296" s="4"/>
      <c r="J296" s="121"/>
      <c r="K296" s="69"/>
      <c r="L296" s="122"/>
      <c r="M296" s="34"/>
      <c r="N296" s="35"/>
      <c r="O296" s="60"/>
      <c r="P296" s="37"/>
      <c r="Q296" s="38"/>
      <c r="R296" s="53"/>
      <c r="S296" s="40"/>
      <c r="T296" s="41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</row>
    <row r="297" spans="1:52" ht="15" customHeight="1">
      <c r="A297" s="476"/>
      <c r="B297" s="153"/>
      <c r="C297" s="195"/>
      <c r="D297" s="193"/>
      <c r="E297" s="194"/>
      <c r="F297" s="367"/>
      <c r="G297" s="350"/>
      <c r="H297" s="174"/>
      <c r="I297" s="4"/>
      <c r="J297" s="121"/>
      <c r="K297" s="69"/>
      <c r="L297" s="122"/>
      <c r="M297" s="14"/>
      <c r="N297" s="15"/>
      <c r="O297" s="63"/>
      <c r="P297" s="17"/>
      <c r="Q297" s="18"/>
      <c r="R297" s="19"/>
      <c r="S297" s="20"/>
      <c r="T297" s="21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</row>
    <row r="298" spans="1:52" ht="15" customHeight="1">
      <c r="A298" s="474"/>
      <c r="B298" s="187"/>
      <c r="C298" s="196"/>
      <c r="D298" s="189"/>
      <c r="E298" s="190"/>
      <c r="F298" s="390"/>
      <c r="G298" s="349"/>
      <c r="H298" s="76"/>
      <c r="I298" s="4"/>
      <c r="J298" s="121"/>
      <c r="K298" s="69"/>
      <c r="L298" s="122"/>
      <c r="M298" s="34"/>
      <c r="N298" s="35"/>
      <c r="O298" s="60"/>
      <c r="P298" s="37"/>
      <c r="Q298" s="38"/>
      <c r="R298" s="53"/>
      <c r="S298" s="40"/>
      <c r="T298" s="41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</row>
    <row r="299" spans="1:52" ht="15" customHeight="1">
      <c r="A299" s="476"/>
      <c r="B299" s="153"/>
      <c r="C299" s="195"/>
      <c r="D299" s="193"/>
      <c r="E299" s="194"/>
      <c r="F299" s="367"/>
      <c r="G299" s="350"/>
      <c r="H299" s="174"/>
      <c r="I299" s="4"/>
      <c r="J299" s="118"/>
      <c r="K299" s="69"/>
      <c r="L299" s="119"/>
      <c r="M299" s="14"/>
      <c r="N299" s="15"/>
      <c r="O299" s="16"/>
      <c r="P299" s="17"/>
      <c r="Q299" s="18"/>
      <c r="R299" s="19"/>
      <c r="S299" s="20"/>
      <c r="T299" s="21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</row>
    <row r="300" spans="1:52" ht="15" customHeight="1">
      <c r="A300" s="474"/>
      <c r="B300" s="187"/>
      <c r="C300" s="196"/>
      <c r="D300" s="189"/>
      <c r="E300" s="190"/>
      <c r="F300" s="363"/>
      <c r="G300" s="349"/>
      <c r="H300" s="76"/>
      <c r="I300" s="4"/>
      <c r="J300" s="121"/>
      <c r="K300" s="69"/>
      <c r="L300" s="122"/>
      <c r="M300" s="34"/>
      <c r="N300" s="35"/>
      <c r="O300" s="60"/>
      <c r="P300" s="37"/>
      <c r="Q300" s="38"/>
      <c r="R300" s="53"/>
      <c r="S300" s="40"/>
      <c r="T300" s="41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</row>
    <row r="301" spans="1:52" ht="15" customHeight="1">
      <c r="A301" s="476"/>
      <c r="B301" s="153"/>
      <c r="C301" s="195"/>
      <c r="D301" s="193"/>
      <c r="E301" s="194"/>
      <c r="F301" s="367"/>
      <c r="G301" s="350"/>
      <c r="H301" s="174"/>
      <c r="I301" s="4"/>
      <c r="J301" s="121"/>
      <c r="K301" s="69"/>
      <c r="L301" s="122"/>
      <c r="M301" s="14"/>
      <c r="N301" s="15"/>
      <c r="O301" s="63"/>
      <c r="P301" s="17"/>
      <c r="Q301" s="18"/>
      <c r="R301" s="19"/>
      <c r="S301" s="20"/>
      <c r="T301" s="21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  <c r="AX301" s="4"/>
      <c r="AY301" s="4"/>
      <c r="AZ301" s="4"/>
    </row>
    <row r="302" spans="1:52" ht="15" customHeight="1">
      <c r="A302" s="474"/>
      <c r="B302" s="187"/>
      <c r="C302" s="196"/>
      <c r="D302" s="189"/>
      <c r="E302" s="190"/>
      <c r="F302" s="361"/>
      <c r="G302" s="349"/>
      <c r="H302" s="175"/>
      <c r="I302" s="4"/>
      <c r="J302" s="121"/>
      <c r="K302" s="69"/>
      <c r="L302" s="122"/>
      <c r="M302" s="34"/>
      <c r="N302" s="35"/>
      <c r="O302" s="60"/>
      <c r="P302" s="37"/>
      <c r="Q302" s="38"/>
      <c r="R302" s="53"/>
      <c r="S302" s="40"/>
      <c r="T302" s="41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  <c r="AX302" s="4"/>
      <c r="AY302" s="4"/>
      <c r="AZ302" s="4"/>
    </row>
    <row r="303" spans="1:52" ht="15" customHeight="1">
      <c r="A303" s="479"/>
      <c r="B303" s="153"/>
      <c r="C303" s="195"/>
      <c r="D303" s="193"/>
      <c r="E303" s="194"/>
      <c r="F303" s="367"/>
      <c r="G303" s="350"/>
      <c r="H303" s="174"/>
      <c r="I303" s="4"/>
      <c r="J303" s="121"/>
      <c r="K303" s="69"/>
      <c r="L303" s="122"/>
      <c r="M303" s="99"/>
      <c r="N303" s="100"/>
      <c r="O303" s="101"/>
      <c r="P303" s="102"/>
      <c r="Q303" s="103"/>
      <c r="R303" s="104"/>
      <c r="S303" s="157"/>
      <c r="T303" s="158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  <c r="AX303" s="4"/>
      <c r="AY303" s="4"/>
      <c r="AZ303" s="4"/>
    </row>
    <row r="304" spans="1:52" ht="15" customHeight="1">
      <c r="A304" s="480"/>
      <c r="B304" s="187"/>
      <c r="C304" s="196"/>
      <c r="D304" s="189"/>
      <c r="E304" s="190"/>
      <c r="F304" s="361"/>
      <c r="G304" s="349"/>
      <c r="H304" s="175"/>
      <c r="I304" s="4"/>
      <c r="J304" s="121"/>
      <c r="K304" s="69"/>
      <c r="L304" s="122"/>
      <c r="M304" s="99"/>
      <c r="N304" s="100"/>
      <c r="O304" s="126"/>
      <c r="P304" s="102"/>
      <c r="Q304" s="103"/>
      <c r="R304" s="104"/>
      <c r="S304" s="157"/>
      <c r="T304" s="158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  <c r="AX304" s="4"/>
      <c r="AY304" s="4"/>
      <c r="AZ304" s="4"/>
    </row>
    <row r="305" spans="1:52" ht="15" customHeight="1">
      <c r="A305" s="476"/>
      <c r="B305" s="153"/>
      <c r="C305" s="192"/>
      <c r="D305" s="177"/>
      <c r="E305" s="178"/>
      <c r="F305" s="360"/>
      <c r="G305" s="360"/>
      <c r="H305" s="174"/>
      <c r="I305" s="4"/>
      <c r="J305" s="118"/>
      <c r="K305" s="69"/>
      <c r="L305" s="119"/>
      <c r="M305" s="204"/>
      <c r="N305" s="15"/>
      <c r="O305" s="16"/>
      <c r="P305" s="17"/>
      <c r="Q305" s="18"/>
      <c r="R305" s="19"/>
      <c r="S305" s="20"/>
      <c r="T305" s="21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U305" s="4"/>
      <c r="AV305" s="4"/>
      <c r="AW305" s="4"/>
      <c r="AX305" s="4"/>
      <c r="AY305" s="4"/>
      <c r="AZ305" s="4"/>
    </row>
    <row r="306" spans="1:52" ht="15" customHeight="1">
      <c r="A306" s="474"/>
      <c r="B306" s="199"/>
      <c r="C306" s="205"/>
      <c r="D306" s="189"/>
      <c r="E306" s="190"/>
      <c r="F306" s="361"/>
      <c r="G306" s="361"/>
      <c r="H306" s="175"/>
      <c r="I306" s="4"/>
      <c r="J306" s="121"/>
      <c r="K306" s="69"/>
      <c r="L306" s="122"/>
      <c r="M306" s="206"/>
      <c r="N306" s="35"/>
      <c r="O306" s="60"/>
      <c r="P306" s="37"/>
      <c r="Q306" s="38"/>
      <c r="R306" s="53"/>
      <c r="S306" s="40"/>
      <c r="T306" s="41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  <c r="AV306" s="4"/>
      <c r="AW306" s="4"/>
      <c r="AX306" s="4"/>
      <c r="AY306" s="4"/>
      <c r="AZ306" s="4"/>
    </row>
    <row r="307" spans="1:52" ht="15" customHeight="1">
      <c r="A307" s="476"/>
      <c r="B307" s="393"/>
      <c r="C307" s="340"/>
      <c r="D307" s="341"/>
      <c r="E307" s="342"/>
      <c r="F307" s="362"/>
      <c r="G307" s="362"/>
      <c r="H307" s="174"/>
      <c r="I307" s="4"/>
      <c r="J307" s="121"/>
      <c r="K307" s="69"/>
      <c r="L307" s="122"/>
      <c r="M307" s="204"/>
      <c r="N307" s="15"/>
      <c r="O307" s="16"/>
      <c r="P307" s="17"/>
      <c r="Q307" s="18"/>
      <c r="R307" s="19"/>
      <c r="S307" s="20"/>
      <c r="T307" s="21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  <c r="AV307" s="4"/>
      <c r="AW307" s="4"/>
      <c r="AX307" s="4"/>
      <c r="AY307" s="4"/>
      <c r="AZ307" s="4"/>
    </row>
    <row r="308" spans="1:52" ht="15" customHeight="1">
      <c r="A308" s="474"/>
      <c r="B308" s="173"/>
      <c r="C308" s="343"/>
      <c r="D308" s="344"/>
      <c r="E308" s="345"/>
      <c r="F308" s="363"/>
      <c r="G308" s="363"/>
      <c r="H308" s="175"/>
      <c r="I308" s="4"/>
      <c r="J308" s="121"/>
      <c r="K308" s="69"/>
      <c r="L308" s="122"/>
      <c r="M308" s="206"/>
      <c r="N308" s="35"/>
      <c r="O308" s="60"/>
      <c r="P308" s="37"/>
      <c r="Q308" s="38"/>
      <c r="R308" s="53"/>
      <c r="S308" s="40"/>
      <c r="T308" s="41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  <c r="AV308" s="4"/>
      <c r="AW308" s="4"/>
      <c r="AX308" s="4"/>
      <c r="AY308" s="4"/>
      <c r="AZ308" s="4"/>
    </row>
    <row r="309" spans="1:52" ht="15" customHeight="1">
      <c r="A309" s="476"/>
      <c r="B309" s="393"/>
      <c r="C309" s="340"/>
      <c r="D309" s="341"/>
      <c r="E309" s="342"/>
      <c r="F309" s="362"/>
      <c r="G309" s="362"/>
      <c r="H309" s="174"/>
      <c r="I309" s="4"/>
      <c r="J309" s="118"/>
      <c r="K309" s="69"/>
      <c r="L309" s="119"/>
      <c r="M309" s="204"/>
      <c r="N309" s="15"/>
      <c r="O309" s="16"/>
      <c r="P309" s="17"/>
      <c r="Q309" s="18"/>
      <c r="R309" s="19"/>
      <c r="S309" s="20"/>
      <c r="T309" s="21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  <c r="AV309" s="4"/>
      <c r="AW309" s="4"/>
      <c r="AX309" s="4"/>
      <c r="AY309" s="4"/>
      <c r="AZ309" s="4"/>
    </row>
    <row r="310" spans="1:52" ht="15" customHeight="1">
      <c r="A310" s="474"/>
      <c r="B310" s="394"/>
      <c r="C310" s="343"/>
      <c r="D310" s="344"/>
      <c r="E310" s="345"/>
      <c r="F310" s="363"/>
      <c r="G310" s="363"/>
      <c r="H310" s="175"/>
      <c r="I310" s="4"/>
      <c r="J310" s="121"/>
      <c r="K310" s="69"/>
      <c r="L310" s="122"/>
      <c r="M310" s="34"/>
      <c r="N310" s="35"/>
      <c r="O310" s="60"/>
      <c r="P310" s="37"/>
      <c r="Q310" s="38"/>
      <c r="R310" s="53"/>
      <c r="S310" s="40"/>
      <c r="T310" s="41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  <c r="AV310" s="4"/>
      <c r="AW310" s="4"/>
      <c r="AX310" s="4"/>
      <c r="AY310" s="4"/>
      <c r="AZ310" s="4"/>
    </row>
    <row r="311" spans="1:52" ht="13.5" customHeight="1">
      <c r="A311" s="469"/>
      <c r="B311" s="393"/>
      <c r="C311" s="340"/>
      <c r="D311" s="341"/>
      <c r="E311" s="342"/>
      <c r="F311" s="362"/>
      <c r="G311" s="362"/>
      <c r="H311" s="174"/>
      <c r="I311" s="4"/>
      <c r="J311" s="121"/>
      <c r="K311" s="69"/>
      <c r="L311" s="122"/>
      <c r="M311" s="14"/>
      <c r="N311" s="15"/>
      <c r="O311" s="63"/>
      <c r="P311" s="17"/>
      <c r="Q311" s="18"/>
      <c r="R311" s="19"/>
      <c r="S311" s="20"/>
      <c r="T311" s="21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  <c r="AW311" s="4"/>
      <c r="AX311" s="4"/>
      <c r="AY311" s="4"/>
      <c r="AZ311" s="4"/>
    </row>
    <row r="312" spans="1:52" ht="15" customHeight="1">
      <c r="A312" s="481"/>
      <c r="B312" s="394"/>
      <c r="C312" s="343"/>
      <c r="D312" s="344"/>
      <c r="E312" s="345"/>
      <c r="F312" s="363"/>
      <c r="G312" s="363"/>
      <c r="H312" s="175"/>
      <c r="I312" s="4"/>
      <c r="J312" s="121"/>
      <c r="K312" s="69"/>
      <c r="L312" s="122"/>
      <c r="M312" s="206"/>
      <c r="N312" s="35"/>
      <c r="O312" s="36"/>
      <c r="P312" s="37"/>
      <c r="Q312" s="38"/>
      <c r="R312" s="53"/>
      <c r="S312" s="40"/>
      <c r="T312" s="41"/>
    </row>
    <row r="313" spans="1:52" ht="15" customHeight="1">
      <c r="A313" s="482"/>
      <c r="B313" s="199"/>
      <c r="C313" s="205"/>
      <c r="D313" s="200"/>
      <c r="E313" s="194"/>
      <c r="F313" s="364"/>
      <c r="G313" s="364"/>
      <c r="H313" s="176"/>
      <c r="I313" s="4"/>
      <c r="J313" s="121"/>
      <c r="K313" s="69"/>
      <c r="L313" s="122"/>
      <c r="M313" s="14"/>
      <c r="N313" s="15"/>
      <c r="O313" s="63"/>
      <c r="P313" s="17"/>
      <c r="Q313" s="18"/>
      <c r="R313" s="19"/>
      <c r="S313" s="20"/>
      <c r="T313" s="21"/>
    </row>
    <row r="314" spans="1:52" ht="15" customHeight="1">
      <c r="A314" s="481"/>
      <c r="B314" s="187"/>
      <c r="C314" s="196"/>
      <c r="D314" s="189"/>
      <c r="E314" s="190"/>
      <c r="F314" s="361"/>
      <c r="G314" s="361"/>
      <c r="H314" s="208"/>
      <c r="I314" s="4"/>
      <c r="J314" s="209"/>
      <c r="K314" s="210"/>
      <c r="L314" s="211"/>
      <c r="M314" s="34"/>
      <c r="N314" s="35"/>
      <c r="O314" s="36"/>
      <c r="P314" s="37"/>
      <c r="Q314" s="38"/>
      <c r="R314" s="53"/>
      <c r="S314" s="40"/>
      <c r="T314" s="41"/>
    </row>
    <row r="315" spans="1:52" ht="15" customHeight="1">
      <c r="A315" s="482"/>
      <c r="B315" s="395"/>
      <c r="C315" s="212"/>
      <c r="D315" s="213"/>
      <c r="E315" s="178"/>
      <c r="F315" s="365"/>
      <c r="G315" s="365"/>
      <c r="H315" s="176"/>
      <c r="I315" s="4"/>
      <c r="J315" s="214"/>
      <c r="K315" s="69"/>
      <c r="L315" s="119"/>
      <c r="M315" s="99"/>
      <c r="N315" s="100"/>
      <c r="O315" s="126"/>
      <c r="P315" s="102"/>
      <c r="Q315" s="103"/>
      <c r="R315" s="104"/>
      <c r="S315" s="157"/>
      <c r="T315" s="158"/>
    </row>
    <row r="316" spans="1:52" ht="15" customHeight="1">
      <c r="A316" s="481"/>
      <c r="B316" s="207"/>
      <c r="C316" s="215"/>
      <c r="D316" s="216"/>
      <c r="E316" s="190"/>
      <c r="F316" s="366"/>
      <c r="G316" s="366"/>
      <c r="H316" s="208"/>
      <c r="I316" s="4"/>
      <c r="J316" s="214"/>
      <c r="K316" s="69"/>
      <c r="L316" s="119"/>
      <c r="M316" s="99"/>
      <c r="N316" s="100"/>
      <c r="O316" s="101"/>
      <c r="P316" s="102"/>
      <c r="Q316" s="103"/>
      <c r="R316" s="104"/>
      <c r="S316" s="157"/>
      <c r="T316" s="158"/>
    </row>
    <row r="317" spans="1:52" ht="15" customHeight="1">
      <c r="A317" s="482"/>
      <c r="B317" s="395"/>
      <c r="C317" s="212"/>
      <c r="D317" s="213"/>
      <c r="E317" s="178"/>
      <c r="F317" s="365"/>
      <c r="G317" s="365"/>
      <c r="H317" s="176"/>
      <c r="I317" s="4"/>
      <c r="J317" s="214"/>
      <c r="K317" s="69"/>
      <c r="L317" s="119"/>
      <c r="M317" s="99"/>
      <c r="N317" s="100"/>
      <c r="O317" s="126"/>
      <c r="P317" s="102"/>
      <c r="Q317" s="103"/>
      <c r="R317" s="104"/>
      <c r="S317" s="157"/>
      <c r="T317" s="158"/>
    </row>
    <row r="318" spans="1:52" ht="15" customHeight="1">
      <c r="A318" s="481"/>
      <c r="B318" s="207"/>
      <c r="C318" s="215"/>
      <c r="D318" s="216"/>
      <c r="E318" s="190"/>
      <c r="F318" s="366"/>
      <c r="G318" s="366"/>
      <c r="H318" s="208"/>
      <c r="I318" s="4"/>
      <c r="J318" s="214"/>
      <c r="K318" s="69"/>
      <c r="L318" s="119"/>
      <c r="M318" s="99"/>
      <c r="N318" s="100"/>
      <c r="O318" s="101"/>
      <c r="P318" s="102"/>
      <c r="Q318" s="103"/>
      <c r="R318" s="104"/>
      <c r="S318" s="157"/>
      <c r="T318" s="158"/>
    </row>
    <row r="319" spans="1:52" ht="15" customHeight="1">
      <c r="A319" s="482"/>
      <c r="B319" s="395"/>
      <c r="C319" s="212"/>
      <c r="D319" s="213"/>
      <c r="E319" s="178"/>
      <c r="F319" s="365"/>
      <c r="G319" s="365"/>
      <c r="H319" s="176"/>
      <c r="I319" s="4"/>
      <c r="J319" s="214"/>
      <c r="K319" s="69"/>
      <c r="L319" s="119"/>
      <c r="M319" s="14"/>
      <c r="N319" s="15"/>
      <c r="O319" s="63"/>
      <c r="P319" s="17"/>
      <c r="Q319" s="18"/>
      <c r="R319" s="19"/>
      <c r="S319" s="20"/>
      <c r="T319" s="21"/>
    </row>
    <row r="320" spans="1:52" ht="15" customHeight="1">
      <c r="A320" s="481"/>
      <c r="B320" s="207"/>
      <c r="C320" s="215"/>
      <c r="D320" s="216"/>
      <c r="E320" s="190"/>
      <c r="F320" s="366"/>
      <c r="G320" s="366"/>
      <c r="H320" s="208"/>
      <c r="I320" s="4"/>
      <c r="J320" s="214"/>
      <c r="K320" s="12"/>
      <c r="L320" s="119"/>
      <c r="M320" s="34"/>
      <c r="N320" s="35"/>
      <c r="O320" s="36"/>
      <c r="P320" s="37"/>
      <c r="Q320" s="38"/>
      <c r="R320" s="53"/>
      <c r="S320" s="40"/>
      <c r="T320" s="41"/>
    </row>
    <row r="321" spans="1:52" ht="15" customHeight="1">
      <c r="A321" s="482"/>
      <c r="B321" s="199"/>
      <c r="C321" s="212"/>
      <c r="D321" s="200"/>
      <c r="E321" s="194"/>
      <c r="F321" s="364"/>
      <c r="G321" s="364"/>
      <c r="H321" s="176"/>
      <c r="I321" s="4"/>
      <c r="J321" s="214"/>
      <c r="K321" s="32"/>
      <c r="L321" s="119"/>
      <c r="M321" s="14"/>
      <c r="N321" s="15"/>
      <c r="O321" s="63"/>
      <c r="P321" s="17"/>
      <c r="Q321" s="18"/>
      <c r="R321" s="19"/>
      <c r="S321" s="20"/>
      <c r="T321" s="21"/>
    </row>
    <row r="322" spans="1:52" ht="15" customHeight="1">
      <c r="A322" s="481"/>
      <c r="B322" s="207"/>
      <c r="C322" s="215"/>
      <c r="D322" s="216"/>
      <c r="E322" s="190"/>
      <c r="F322" s="366"/>
      <c r="G322" s="366"/>
      <c r="H322" s="208"/>
      <c r="J322" s="214"/>
      <c r="K322" s="12"/>
      <c r="L322" s="119"/>
      <c r="M322" s="34"/>
      <c r="N322" s="35"/>
      <c r="O322" s="36"/>
      <c r="P322" s="37"/>
      <c r="Q322" s="38"/>
      <c r="R322" s="53"/>
      <c r="S322" s="40"/>
      <c r="T322" s="41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  <c r="AV322" s="4"/>
      <c r="AW322" s="4"/>
      <c r="AX322" s="4"/>
      <c r="AY322" s="4"/>
      <c r="AZ322" s="4"/>
    </row>
    <row r="323" spans="1:52" ht="15" customHeight="1">
      <c r="A323" s="482"/>
      <c r="B323" s="194"/>
      <c r="C323" s="212"/>
      <c r="D323" s="200"/>
      <c r="E323" s="194"/>
      <c r="F323" s="364"/>
      <c r="G323" s="364"/>
      <c r="H323" s="176"/>
      <c r="J323" s="214"/>
      <c r="K323" s="32"/>
      <c r="L323" s="119"/>
      <c r="M323" s="14"/>
      <c r="N323" s="15"/>
      <c r="O323" s="63"/>
      <c r="P323" s="17"/>
      <c r="Q323" s="18"/>
      <c r="R323" s="19"/>
      <c r="S323" s="20"/>
      <c r="T323" s="21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  <c r="AV323" s="4"/>
      <c r="AW323" s="4"/>
      <c r="AX323" s="4"/>
      <c r="AY323" s="4"/>
      <c r="AZ323" s="4"/>
    </row>
    <row r="324" spans="1:52" ht="15" customHeight="1">
      <c r="A324" s="479"/>
      <c r="B324" s="153"/>
      <c r="C324" s="192"/>
      <c r="D324" s="193"/>
      <c r="E324" s="194"/>
      <c r="F324" s="367"/>
      <c r="G324" s="367"/>
      <c r="H324" s="174"/>
      <c r="J324" s="214"/>
      <c r="K324" s="12"/>
      <c r="L324" s="119"/>
      <c r="M324" s="34"/>
      <c r="N324" s="35"/>
      <c r="O324" s="36"/>
      <c r="P324" s="37"/>
      <c r="Q324" s="38"/>
      <c r="R324" s="53"/>
      <c r="S324" s="40"/>
      <c r="T324" s="41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U324" s="4"/>
      <c r="AV324" s="4"/>
      <c r="AW324" s="4"/>
      <c r="AX324" s="4"/>
      <c r="AY324" s="4"/>
      <c r="AZ324" s="4"/>
    </row>
    <row r="325" spans="1:52" ht="15" customHeight="1">
      <c r="A325" s="482"/>
      <c r="B325" s="395"/>
      <c r="C325" s="212"/>
      <c r="D325" s="213"/>
      <c r="E325" s="178"/>
      <c r="F325" s="365"/>
      <c r="G325" s="365"/>
      <c r="H325" s="217"/>
      <c r="J325" s="214"/>
      <c r="K325" s="32"/>
      <c r="L325" s="119"/>
      <c r="M325" s="14"/>
      <c r="N325" s="15"/>
      <c r="O325" s="63"/>
      <c r="P325" s="17"/>
      <c r="Q325" s="18"/>
      <c r="R325" s="19"/>
      <c r="S325" s="20"/>
      <c r="T325" s="21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U325" s="4"/>
      <c r="AV325" s="4"/>
      <c r="AW325" s="4"/>
      <c r="AX325" s="4"/>
      <c r="AY325" s="4"/>
      <c r="AZ325" s="4"/>
    </row>
    <row r="326" spans="1:52" ht="15" customHeight="1">
      <c r="A326" s="483"/>
      <c r="B326" s="180"/>
      <c r="C326" s="218"/>
      <c r="D326" s="219"/>
      <c r="E326" s="203"/>
      <c r="F326" s="368"/>
      <c r="G326" s="368"/>
      <c r="H326" s="220"/>
      <c r="J326" s="214"/>
      <c r="K326" s="12"/>
      <c r="L326" s="119"/>
      <c r="M326" s="34"/>
      <c r="N326" s="35"/>
      <c r="O326" s="36"/>
      <c r="P326" s="37"/>
      <c r="Q326" s="38"/>
      <c r="R326" s="53"/>
      <c r="S326" s="40"/>
      <c r="T326" s="41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/>
      <c r="AV326" s="4"/>
      <c r="AW326" s="4"/>
      <c r="AX326" s="4"/>
      <c r="AY326" s="4"/>
      <c r="AZ326" s="4"/>
    </row>
    <row r="327" spans="1:52" ht="15" customHeight="1">
      <c r="A327" s="484"/>
      <c r="B327" s="396"/>
      <c r="C327" s="221"/>
      <c r="D327" s="222"/>
      <c r="E327" s="185"/>
      <c r="F327" s="369"/>
      <c r="G327" s="369"/>
      <c r="H327" s="223"/>
      <c r="J327" s="214"/>
      <c r="K327" s="32"/>
      <c r="L327" s="119"/>
      <c r="M327" s="14"/>
      <c r="N327" s="15"/>
      <c r="O327" s="63"/>
      <c r="P327" s="17"/>
      <c r="Q327" s="18"/>
      <c r="R327" s="19"/>
      <c r="S327" s="20"/>
      <c r="T327" s="21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4"/>
      <c r="AW327" s="4"/>
      <c r="AX327" s="4"/>
      <c r="AY327" s="4"/>
      <c r="AZ327" s="4"/>
    </row>
    <row r="328" spans="1:52" ht="15" customHeight="1">
      <c r="A328" s="481"/>
      <c r="B328" s="187"/>
      <c r="C328" s="196"/>
      <c r="D328" s="189"/>
      <c r="E328" s="190"/>
      <c r="F328" s="361"/>
      <c r="G328" s="361"/>
      <c r="H328" s="208"/>
      <c r="J328" s="121"/>
      <c r="K328" s="12"/>
      <c r="L328" s="122"/>
      <c r="M328" s="34"/>
      <c r="N328" s="35"/>
      <c r="O328" s="36"/>
      <c r="P328" s="37"/>
      <c r="Q328" s="38"/>
      <c r="R328" s="53"/>
      <c r="S328" s="40"/>
      <c r="T328" s="41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  <c r="AV328" s="4"/>
      <c r="AW328" s="4"/>
      <c r="AX328" s="4"/>
      <c r="AY328" s="4"/>
      <c r="AZ328" s="4"/>
    </row>
    <row r="329" spans="1:52" ht="15" customHeight="1">
      <c r="A329" s="482"/>
      <c r="B329" s="153"/>
      <c r="C329" s="195"/>
      <c r="D329" s="193"/>
      <c r="E329" s="194"/>
      <c r="F329" s="367"/>
      <c r="G329" s="350"/>
      <c r="H329" s="176"/>
      <c r="J329" s="121"/>
      <c r="K329" s="32"/>
      <c r="L329" s="122"/>
      <c r="M329" s="14"/>
      <c r="N329" s="15"/>
      <c r="O329" s="63"/>
      <c r="P329" s="17"/>
      <c r="Q329" s="18"/>
      <c r="R329" s="19"/>
      <c r="S329" s="20"/>
      <c r="T329" s="21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  <c r="AU329" s="4"/>
      <c r="AV329" s="4"/>
      <c r="AW329" s="4"/>
      <c r="AX329" s="4"/>
      <c r="AY329" s="4"/>
      <c r="AZ329" s="4"/>
    </row>
    <row r="330" spans="1:52" ht="15" customHeight="1">
      <c r="A330" s="481"/>
      <c r="B330" s="187"/>
      <c r="C330" s="196"/>
      <c r="D330" s="189"/>
      <c r="E330" s="190"/>
      <c r="F330" s="361"/>
      <c r="G330" s="349"/>
      <c r="H330" s="208"/>
      <c r="J330" s="121"/>
      <c r="K330" s="12"/>
      <c r="L330" s="122"/>
      <c r="M330" s="34"/>
      <c r="N330" s="35"/>
      <c r="O330" s="36"/>
      <c r="P330" s="37"/>
      <c r="Q330" s="38"/>
      <c r="R330" s="53"/>
      <c r="S330" s="40"/>
      <c r="T330" s="41"/>
      <c r="Z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  <c r="AN330" s="4"/>
      <c r="AO330" s="4"/>
      <c r="AP330" s="4"/>
      <c r="AQ330" s="4"/>
      <c r="AR330" s="4"/>
      <c r="AS330" s="4"/>
      <c r="AT330" s="4"/>
      <c r="AU330" s="4"/>
      <c r="AV330" s="4"/>
      <c r="AW330" s="4"/>
      <c r="AX330" s="4"/>
      <c r="AY330" s="4"/>
      <c r="AZ330" s="4"/>
    </row>
    <row r="331" spans="1:52" ht="15" customHeight="1">
      <c r="A331" s="482"/>
      <c r="B331" s="153"/>
      <c r="C331" s="195"/>
      <c r="D331" s="193"/>
      <c r="E331" s="194"/>
      <c r="F331" s="367"/>
      <c r="G331" s="350"/>
      <c r="H331" s="176"/>
      <c r="J331" s="121"/>
      <c r="K331" s="32"/>
      <c r="L331" s="122"/>
      <c r="M331" s="14"/>
      <c r="N331" s="15"/>
      <c r="O331" s="63"/>
      <c r="P331" s="17"/>
      <c r="Q331" s="18"/>
      <c r="R331" s="19"/>
      <c r="S331" s="20"/>
      <c r="T331" s="21"/>
      <c r="Z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  <c r="AN331" s="4"/>
      <c r="AO331" s="4"/>
      <c r="AP331" s="4"/>
      <c r="AQ331" s="4"/>
      <c r="AR331" s="4"/>
      <c r="AS331" s="4"/>
      <c r="AT331" s="4"/>
      <c r="AU331" s="4"/>
      <c r="AV331" s="4"/>
      <c r="AW331" s="4"/>
      <c r="AX331" s="4"/>
      <c r="AY331" s="4"/>
      <c r="AZ331" s="4"/>
    </row>
    <row r="332" spans="1:52" ht="15" customHeight="1">
      <c r="A332" s="481"/>
      <c r="B332" s="187"/>
      <c r="C332" s="196"/>
      <c r="D332" s="189"/>
      <c r="E332" s="190"/>
      <c r="F332" s="361"/>
      <c r="G332" s="349"/>
      <c r="H332" s="208"/>
      <c r="J332" s="121"/>
      <c r="K332" s="12"/>
      <c r="L332" s="122"/>
      <c r="M332" s="197"/>
      <c r="N332" s="224"/>
      <c r="O332" s="225"/>
      <c r="P332" s="226"/>
      <c r="Q332" s="38"/>
      <c r="R332" s="53"/>
      <c r="S332" s="40"/>
      <c r="T332" s="41"/>
      <c r="Z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4"/>
      <c r="AT332" s="4"/>
      <c r="AU332" s="4"/>
      <c r="AV332" s="4"/>
      <c r="AW332" s="4"/>
      <c r="AX332" s="4"/>
      <c r="AY332" s="4"/>
      <c r="AZ332" s="4"/>
    </row>
    <row r="333" spans="1:52" ht="15" customHeight="1">
      <c r="A333" s="482"/>
      <c r="B333" s="153"/>
      <c r="C333" s="195"/>
      <c r="D333" s="193"/>
      <c r="E333" s="194"/>
      <c r="F333" s="367"/>
      <c r="G333" s="350"/>
      <c r="H333" s="176"/>
      <c r="J333" s="121"/>
      <c r="K333" s="227"/>
      <c r="L333" s="122"/>
      <c r="M333" s="197"/>
      <c r="N333" s="224"/>
      <c r="O333" s="228"/>
      <c r="P333" s="226"/>
      <c r="Q333" s="18"/>
      <c r="R333" s="19"/>
      <c r="S333" s="20"/>
      <c r="T333" s="21"/>
      <c r="Z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  <c r="AS333" s="4"/>
      <c r="AT333" s="4"/>
      <c r="AU333" s="4"/>
      <c r="AV333" s="4"/>
      <c r="AW333" s="4"/>
      <c r="AX333" s="4"/>
      <c r="AY333" s="4"/>
      <c r="AZ333" s="4"/>
    </row>
    <row r="334" spans="1:52" ht="15" customHeight="1">
      <c r="A334" s="481"/>
      <c r="B334" s="187"/>
      <c r="C334" s="196"/>
      <c r="D334" s="189"/>
      <c r="E334" s="190"/>
      <c r="F334" s="361"/>
      <c r="G334" s="349"/>
      <c r="H334" s="208"/>
      <c r="J334" s="121"/>
      <c r="K334" s="227"/>
      <c r="L334" s="122"/>
      <c r="M334" s="197"/>
      <c r="N334" s="224"/>
      <c r="O334" s="225"/>
      <c r="P334" s="226"/>
      <c r="Q334" s="38"/>
      <c r="R334" s="53"/>
      <c r="S334" s="40"/>
      <c r="T334" s="41"/>
      <c r="Z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  <c r="AS334" s="4"/>
      <c r="AT334" s="4"/>
      <c r="AU334" s="4"/>
      <c r="AV334" s="4"/>
      <c r="AW334" s="4"/>
      <c r="AX334" s="4"/>
      <c r="AY334" s="4"/>
      <c r="AZ334" s="4"/>
    </row>
    <row r="335" spans="1:52" ht="15" customHeight="1">
      <c r="A335" s="482"/>
      <c r="B335" s="153"/>
      <c r="C335" s="195"/>
      <c r="D335" s="193"/>
      <c r="E335" s="194"/>
      <c r="F335" s="367"/>
      <c r="G335" s="350"/>
      <c r="H335" s="176"/>
      <c r="J335" s="118"/>
      <c r="K335" s="227"/>
      <c r="L335" s="122"/>
      <c r="M335" s="197"/>
      <c r="N335" s="224"/>
      <c r="O335" s="228"/>
      <c r="P335" s="226"/>
      <c r="Q335" s="18"/>
      <c r="R335" s="19"/>
      <c r="S335" s="20"/>
      <c r="T335" s="21"/>
      <c r="Z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4"/>
      <c r="AN335" s="4"/>
      <c r="AO335" s="4"/>
      <c r="AP335" s="4"/>
      <c r="AQ335" s="4"/>
      <c r="AR335" s="4"/>
      <c r="AS335" s="4"/>
      <c r="AT335" s="4"/>
      <c r="AU335" s="4"/>
      <c r="AV335" s="4"/>
      <c r="AW335" s="4"/>
      <c r="AX335" s="4"/>
      <c r="AY335" s="4"/>
      <c r="AZ335" s="4"/>
    </row>
    <row r="336" spans="1:52" ht="15" customHeight="1">
      <c r="A336" s="481"/>
      <c r="B336" s="187"/>
      <c r="C336" s="196"/>
      <c r="D336" s="189"/>
      <c r="E336" s="190"/>
      <c r="F336" s="361"/>
      <c r="G336" s="349"/>
      <c r="H336" s="208"/>
      <c r="J336" s="121"/>
      <c r="K336" s="227"/>
      <c r="L336" s="122"/>
      <c r="M336" s="197"/>
      <c r="N336" s="224"/>
      <c r="O336" s="225"/>
      <c r="P336" s="226"/>
      <c r="Q336" s="38"/>
      <c r="R336" s="53"/>
      <c r="S336" s="40"/>
      <c r="T336" s="41"/>
      <c r="Z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/>
      <c r="AK336" s="4"/>
      <c r="AL336" s="4"/>
      <c r="AM336" s="4"/>
      <c r="AN336" s="4"/>
      <c r="AO336" s="4"/>
      <c r="AP336" s="4"/>
      <c r="AQ336" s="4"/>
      <c r="AR336" s="4"/>
      <c r="AS336" s="4"/>
      <c r="AT336" s="4"/>
      <c r="AU336" s="4"/>
      <c r="AV336" s="4"/>
      <c r="AW336" s="4"/>
      <c r="AX336" s="4"/>
      <c r="AY336" s="4"/>
      <c r="AZ336" s="4"/>
    </row>
    <row r="337" spans="1:52" ht="15" customHeight="1">
      <c r="A337" s="482"/>
      <c r="B337" s="153"/>
      <c r="C337" s="195"/>
      <c r="D337" s="193"/>
      <c r="E337" s="194"/>
      <c r="F337" s="367"/>
      <c r="G337" s="350"/>
      <c r="H337" s="176"/>
      <c r="J337" s="121"/>
      <c r="K337" s="227"/>
      <c r="L337" s="122"/>
      <c r="M337" s="197"/>
      <c r="N337" s="224"/>
      <c r="O337" s="228"/>
      <c r="P337" s="226"/>
      <c r="Q337" s="18"/>
      <c r="R337" s="19"/>
      <c r="S337" s="20"/>
      <c r="T337" s="21"/>
      <c r="Z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4"/>
      <c r="AN337" s="4"/>
      <c r="AO337" s="4"/>
      <c r="AP337" s="4"/>
      <c r="AQ337" s="4"/>
      <c r="AR337" s="4"/>
      <c r="AS337" s="4"/>
      <c r="AT337" s="4"/>
      <c r="AU337" s="4"/>
      <c r="AV337" s="4"/>
      <c r="AW337" s="4"/>
      <c r="AX337" s="4"/>
      <c r="AY337" s="4"/>
      <c r="AZ337" s="4"/>
    </row>
    <row r="338" spans="1:52" ht="15" customHeight="1">
      <c r="A338" s="474"/>
      <c r="B338" s="187"/>
      <c r="C338" s="196"/>
      <c r="D338" s="189"/>
      <c r="E338" s="190"/>
      <c r="F338" s="361"/>
      <c r="G338" s="349"/>
      <c r="H338" s="175"/>
      <c r="J338" s="121"/>
      <c r="K338" s="227"/>
      <c r="L338" s="122"/>
      <c r="M338" s="197"/>
      <c r="N338" s="224"/>
      <c r="O338" s="228"/>
      <c r="P338" s="226"/>
      <c r="Q338" s="38"/>
      <c r="R338" s="53"/>
      <c r="S338" s="40"/>
      <c r="T338" s="41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  <c r="AU338" s="4"/>
      <c r="AV338" s="4"/>
      <c r="AW338" s="4"/>
      <c r="AX338" s="4"/>
      <c r="AY338" s="4"/>
      <c r="AZ338" s="4"/>
    </row>
    <row r="339" spans="1:52" ht="15" customHeight="1">
      <c r="A339" s="482"/>
      <c r="B339" s="150"/>
      <c r="C339" s="212"/>
      <c r="D339" s="200"/>
      <c r="E339" s="194"/>
      <c r="F339" s="364"/>
      <c r="G339" s="350"/>
      <c r="H339" s="176"/>
      <c r="J339" s="118"/>
      <c r="K339" s="227"/>
      <c r="L339" s="122"/>
      <c r="M339" s="197"/>
      <c r="N339" s="224"/>
      <c r="O339" s="228"/>
      <c r="P339" s="226"/>
      <c r="Q339" s="18"/>
      <c r="R339" s="19"/>
      <c r="S339" s="20"/>
      <c r="T339" s="21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4"/>
      <c r="AT339" s="4"/>
      <c r="AU339" s="4"/>
      <c r="AV339" s="4"/>
      <c r="AW339" s="4"/>
      <c r="AX339" s="4"/>
      <c r="AY339" s="4"/>
      <c r="AZ339" s="4"/>
    </row>
    <row r="340" spans="1:52" ht="15" customHeight="1">
      <c r="A340" s="481"/>
      <c r="B340" s="207"/>
      <c r="C340" s="196"/>
      <c r="D340" s="189"/>
      <c r="E340" s="190"/>
      <c r="F340" s="361"/>
      <c r="G340" s="349"/>
      <c r="H340" s="208"/>
      <c r="J340" s="121"/>
      <c r="K340" s="227"/>
      <c r="L340" s="122"/>
      <c r="M340" s="197"/>
      <c r="N340" s="224"/>
      <c r="O340" s="225"/>
      <c r="P340" s="226"/>
      <c r="Q340" s="38"/>
      <c r="R340" s="53"/>
      <c r="S340" s="40"/>
      <c r="T340" s="41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  <c r="AS340" s="4"/>
      <c r="AT340" s="4"/>
      <c r="AU340" s="4"/>
      <c r="AV340" s="4"/>
      <c r="AW340" s="4"/>
      <c r="AX340" s="4"/>
      <c r="AY340" s="4"/>
      <c r="AZ340" s="4"/>
    </row>
    <row r="341" spans="1:52" ht="15" customHeight="1">
      <c r="A341" s="482"/>
      <c r="B341" s="150"/>
      <c r="C341" s="195"/>
      <c r="D341" s="193"/>
      <c r="E341" s="194"/>
      <c r="F341" s="367"/>
      <c r="G341" s="350"/>
      <c r="H341" s="176"/>
      <c r="J341" s="121"/>
      <c r="K341" s="227"/>
      <c r="L341" s="122"/>
      <c r="M341" s="197"/>
      <c r="N341" s="224"/>
      <c r="O341" s="228"/>
      <c r="P341" s="226"/>
      <c r="Q341" s="18"/>
      <c r="R341" s="19"/>
      <c r="S341" s="20"/>
      <c r="T341" s="21"/>
      <c r="Z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4"/>
      <c r="AN341" s="4"/>
      <c r="AO341" s="4"/>
      <c r="AP341" s="4"/>
      <c r="AQ341" s="4"/>
      <c r="AR341" s="4"/>
      <c r="AS341" s="4"/>
      <c r="AT341" s="4"/>
      <c r="AU341" s="4"/>
      <c r="AV341" s="4"/>
      <c r="AW341" s="4"/>
      <c r="AX341" s="4"/>
      <c r="AY341" s="4"/>
      <c r="AZ341" s="4"/>
    </row>
    <row r="342" spans="1:52" ht="15" customHeight="1">
      <c r="A342" s="481"/>
      <c r="B342" s="187"/>
      <c r="C342" s="196"/>
      <c r="D342" s="189"/>
      <c r="E342" s="190"/>
      <c r="F342" s="361"/>
      <c r="G342" s="349"/>
      <c r="H342" s="208"/>
      <c r="J342" s="121"/>
      <c r="K342" s="227"/>
      <c r="L342" s="122"/>
      <c r="M342" s="197"/>
      <c r="N342" s="224"/>
      <c r="O342" s="225"/>
      <c r="P342" s="226"/>
      <c r="Q342" s="38"/>
      <c r="R342" s="53"/>
      <c r="S342" s="40"/>
      <c r="T342" s="41"/>
      <c r="Z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4"/>
      <c r="AN342" s="4"/>
      <c r="AO342" s="4"/>
      <c r="AP342" s="4"/>
      <c r="AQ342" s="4"/>
      <c r="AR342" s="4"/>
      <c r="AS342" s="4"/>
      <c r="AT342" s="4"/>
      <c r="AU342" s="4"/>
      <c r="AV342" s="4"/>
      <c r="AW342" s="4"/>
      <c r="AX342" s="4"/>
      <c r="AY342" s="4"/>
      <c r="AZ342" s="4"/>
    </row>
    <row r="343" spans="1:52" ht="15" customHeight="1">
      <c r="A343" s="482"/>
      <c r="B343" s="153"/>
      <c r="C343" s="195"/>
      <c r="D343" s="193"/>
      <c r="E343" s="194"/>
      <c r="F343" s="367"/>
      <c r="G343" s="350"/>
      <c r="H343" s="176"/>
      <c r="J343" s="118"/>
      <c r="K343" s="227"/>
      <c r="L343" s="122"/>
      <c r="M343" s="197"/>
      <c r="N343" s="224"/>
      <c r="O343" s="228"/>
      <c r="P343" s="226"/>
      <c r="Q343" s="18"/>
      <c r="R343" s="19"/>
      <c r="S343" s="20"/>
      <c r="T343" s="21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  <c r="AS343" s="4"/>
      <c r="AT343" s="4"/>
      <c r="AU343" s="4"/>
      <c r="AV343" s="4"/>
      <c r="AW343" s="4"/>
      <c r="AX343" s="4"/>
      <c r="AY343" s="4"/>
      <c r="AZ343" s="4"/>
    </row>
    <row r="344" spans="1:52" ht="15" customHeight="1">
      <c r="A344" s="481"/>
      <c r="B344" s="207"/>
      <c r="C344" s="196"/>
      <c r="D344" s="189"/>
      <c r="E344" s="190"/>
      <c r="F344" s="361"/>
      <c r="G344" s="349"/>
      <c r="H344" s="208"/>
      <c r="J344" s="121"/>
      <c r="K344" s="227"/>
      <c r="L344" s="122"/>
      <c r="M344" s="197"/>
      <c r="N344" s="224"/>
      <c r="O344" s="225"/>
      <c r="P344" s="226"/>
      <c r="Q344" s="38"/>
      <c r="R344" s="53"/>
      <c r="S344" s="40"/>
      <c r="T344" s="41"/>
      <c r="V344" s="23"/>
      <c r="W344" s="23"/>
      <c r="X344" s="24"/>
      <c r="Y344" s="2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4"/>
      <c r="AT344" s="4"/>
      <c r="AU344" s="4"/>
      <c r="AV344" s="4"/>
      <c r="AW344" s="4"/>
      <c r="AX344" s="4"/>
      <c r="AY344" s="4"/>
      <c r="AZ344" s="4"/>
    </row>
    <row r="345" spans="1:52" ht="15" customHeight="1">
      <c r="A345" s="482"/>
      <c r="B345" s="150"/>
      <c r="C345" s="195"/>
      <c r="D345" s="177"/>
      <c r="E345" s="178"/>
      <c r="F345" s="360"/>
      <c r="G345" s="350"/>
      <c r="H345" s="176"/>
      <c r="J345" s="121"/>
      <c r="K345" s="227"/>
      <c r="L345" s="122"/>
      <c r="M345" s="197"/>
      <c r="N345" s="224"/>
      <c r="O345" s="228"/>
      <c r="P345" s="226"/>
      <c r="Q345" s="18"/>
      <c r="R345" s="19"/>
      <c r="S345" s="20"/>
      <c r="T345" s="21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4"/>
      <c r="AT345" s="4"/>
      <c r="AU345" s="4"/>
      <c r="AV345" s="4"/>
      <c r="AW345" s="4"/>
      <c r="AX345" s="4"/>
      <c r="AY345" s="4"/>
      <c r="AZ345" s="4"/>
    </row>
    <row r="346" spans="1:52" s="229" customFormat="1" ht="15" customHeight="1">
      <c r="A346" s="481"/>
      <c r="B346" s="207"/>
      <c r="C346" s="196"/>
      <c r="D346" s="189"/>
      <c r="E346" s="190"/>
      <c r="F346" s="361"/>
      <c r="G346" s="349"/>
      <c r="H346" s="208"/>
      <c r="J346" s="121"/>
      <c r="K346" s="227"/>
      <c r="L346" s="122"/>
      <c r="M346" s="230"/>
      <c r="N346" s="231"/>
      <c r="O346" s="232"/>
      <c r="P346" s="233"/>
      <c r="Q346" s="234"/>
      <c r="R346" s="235"/>
      <c r="S346" s="236"/>
      <c r="T346" s="237"/>
      <c r="U346" s="238"/>
      <c r="V346" s="239"/>
      <c r="W346" s="239"/>
      <c r="X346" s="240"/>
      <c r="Y346" s="240"/>
      <c r="Z346" s="241"/>
      <c r="AA346" s="241"/>
      <c r="AB346" s="241"/>
      <c r="AC346" s="241"/>
      <c r="AD346" s="241"/>
      <c r="AE346" s="241"/>
      <c r="AF346" s="241"/>
      <c r="AG346" s="241"/>
      <c r="AH346" s="241"/>
      <c r="AI346" s="241"/>
      <c r="AJ346" s="241"/>
      <c r="AK346" s="241"/>
      <c r="AL346" s="241"/>
      <c r="AM346" s="241"/>
      <c r="AN346" s="241"/>
      <c r="AO346" s="241"/>
      <c r="AP346" s="241"/>
      <c r="AQ346" s="241"/>
      <c r="AR346" s="241"/>
      <c r="AS346" s="241"/>
      <c r="AT346" s="241"/>
      <c r="AU346" s="241"/>
      <c r="AV346" s="241"/>
      <c r="AW346" s="241"/>
      <c r="AX346" s="241"/>
      <c r="AY346" s="241"/>
      <c r="AZ346" s="241"/>
    </row>
    <row r="347" spans="1:52" ht="15" customHeight="1">
      <c r="A347" s="476"/>
      <c r="B347" s="150"/>
      <c r="C347" s="212"/>
      <c r="D347" s="213"/>
      <c r="E347" s="178"/>
      <c r="F347" s="365"/>
      <c r="G347" s="350"/>
      <c r="H347" s="179"/>
      <c r="J347" s="118"/>
      <c r="K347" s="227"/>
      <c r="L347" s="122"/>
      <c r="M347" s="197"/>
      <c r="N347" s="224"/>
      <c r="O347" s="225"/>
      <c r="P347" s="226"/>
      <c r="Q347" s="18"/>
      <c r="R347" s="19"/>
      <c r="S347" s="20"/>
      <c r="T347" s="21"/>
      <c r="V347" s="23"/>
      <c r="W347" s="23"/>
      <c r="X347" s="24"/>
      <c r="Y347" s="24"/>
      <c r="Z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  <c r="AK347" s="4"/>
      <c r="AL347" s="4"/>
      <c r="AM347" s="4"/>
      <c r="AN347" s="4"/>
      <c r="AO347" s="4"/>
      <c r="AP347" s="4"/>
      <c r="AQ347" s="4"/>
      <c r="AR347" s="4"/>
      <c r="AS347" s="4"/>
      <c r="AT347" s="4"/>
      <c r="AU347" s="4"/>
      <c r="AV347" s="4"/>
      <c r="AW347" s="4"/>
      <c r="AX347" s="4"/>
      <c r="AY347" s="4"/>
      <c r="AZ347" s="4"/>
    </row>
    <row r="348" spans="1:52" ht="15" customHeight="1">
      <c r="A348" s="479"/>
      <c r="B348" s="153"/>
      <c r="C348" s="205"/>
      <c r="D348" s="200"/>
      <c r="E348" s="194"/>
      <c r="F348" s="364"/>
      <c r="G348" s="349"/>
      <c r="H348" s="174"/>
      <c r="J348" s="121"/>
      <c r="K348" s="227"/>
      <c r="L348" s="122"/>
      <c r="M348" s="197"/>
      <c r="N348" s="224"/>
      <c r="O348" s="225"/>
      <c r="P348" s="226"/>
      <c r="Q348" s="18"/>
      <c r="R348" s="19"/>
      <c r="S348" s="20"/>
      <c r="T348" s="21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4"/>
      <c r="AP348" s="4"/>
      <c r="AQ348" s="4"/>
      <c r="AR348" s="4"/>
      <c r="AS348" s="4"/>
      <c r="AT348" s="4"/>
      <c r="AU348" s="4"/>
      <c r="AV348" s="4"/>
      <c r="AW348" s="4"/>
      <c r="AX348" s="4"/>
      <c r="AY348" s="4"/>
      <c r="AZ348" s="4"/>
    </row>
    <row r="349" spans="1:52" ht="15" customHeight="1">
      <c r="A349" s="476"/>
      <c r="B349" s="150"/>
      <c r="C349" s="212"/>
      <c r="D349" s="213"/>
      <c r="E349" s="178"/>
      <c r="F349" s="365"/>
      <c r="G349" s="350"/>
      <c r="H349" s="179"/>
      <c r="J349" s="121"/>
      <c r="K349" s="227"/>
      <c r="L349" s="122"/>
      <c r="M349" s="197"/>
      <c r="N349" s="224"/>
      <c r="O349" s="228"/>
      <c r="P349" s="226"/>
      <c r="Q349" s="38"/>
      <c r="R349" s="53"/>
      <c r="S349" s="40"/>
      <c r="T349" s="41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  <c r="AN349" s="4"/>
      <c r="AO349" s="4"/>
      <c r="AP349" s="4"/>
      <c r="AQ349" s="4"/>
      <c r="AR349" s="4"/>
      <c r="AS349" s="4"/>
      <c r="AT349" s="4"/>
      <c r="AU349" s="4"/>
      <c r="AV349" s="4"/>
      <c r="AW349" s="4"/>
      <c r="AX349" s="4"/>
      <c r="AY349" s="4"/>
      <c r="AZ349" s="4"/>
    </row>
    <row r="350" spans="1:52">
      <c r="A350" s="474"/>
      <c r="B350" s="207"/>
      <c r="C350" s="196"/>
      <c r="D350" s="189"/>
      <c r="E350" s="190"/>
      <c r="F350" s="361"/>
      <c r="G350" s="349"/>
      <c r="H350" s="208"/>
      <c r="J350" s="121"/>
      <c r="K350" s="227"/>
      <c r="L350" s="122"/>
      <c r="M350" s="197"/>
      <c r="N350" s="224"/>
      <c r="O350" s="228"/>
      <c r="P350" s="226"/>
      <c r="Q350" s="18"/>
      <c r="R350" s="19"/>
      <c r="S350" s="20"/>
      <c r="T350" s="21"/>
    </row>
    <row r="351" spans="1:52">
      <c r="A351" s="476"/>
      <c r="B351" s="153"/>
      <c r="C351" s="195"/>
      <c r="D351" s="193"/>
      <c r="E351" s="194"/>
      <c r="F351" s="362"/>
      <c r="G351" s="350"/>
      <c r="H351" s="176"/>
      <c r="J351" s="118"/>
      <c r="K351" s="227"/>
      <c r="L351" s="122"/>
      <c r="M351" s="197"/>
      <c r="N351" s="224"/>
      <c r="O351" s="228"/>
      <c r="P351" s="226"/>
      <c r="Q351" s="38"/>
      <c r="R351" s="53"/>
      <c r="S351" s="40"/>
      <c r="T351" s="41"/>
    </row>
    <row r="352" spans="1:52">
      <c r="A352" s="474"/>
      <c r="B352" s="207"/>
      <c r="C352" s="196"/>
      <c r="D352" s="189"/>
      <c r="E352" s="190"/>
      <c r="F352" s="363"/>
      <c r="G352" s="349"/>
      <c r="H352" s="208"/>
      <c r="J352" s="121"/>
      <c r="K352" s="227"/>
      <c r="L352" s="122"/>
      <c r="M352" s="197"/>
      <c r="N352" s="224"/>
      <c r="O352" s="228"/>
      <c r="P352" s="226"/>
      <c r="Q352" s="18"/>
      <c r="R352" s="19"/>
      <c r="S352" s="20"/>
      <c r="T352" s="21"/>
    </row>
    <row r="353" spans="1:52">
      <c r="A353" s="476"/>
      <c r="B353" s="153"/>
      <c r="C353" s="195"/>
      <c r="D353" s="193"/>
      <c r="E353" s="194"/>
      <c r="F353" s="367"/>
      <c r="G353" s="350"/>
      <c r="H353" s="176"/>
      <c r="J353" s="121"/>
      <c r="K353" s="227"/>
      <c r="L353" s="122"/>
      <c r="M353" s="197"/>
      <c r="N353" s="224"/>
      <c r="O353" s="228"/>
      <c r="P353" s="226"/>
      <c r="Q353" s="38"/>
      <c r="R353" s="53"/>
      <c r="S353" s="40"/>
      <c r="T353" s="41"/>
    </row>
    <row r="354" spans="1:52">
      <c r="A354" s="474"/>
      <c r="B354" s="207"/>
      <c r="C354" s="196"/>
      <c r="D354" s="189"/>
      <c r="E354" s="190"/>
      <c r="F354" s="361"/>
      <c r="G354" s="349"/>
      <c r="H354" s="208"/>
      <c r="J354" s="121"/>
      <c r="K354" s="227"/>
      <c r="L354" s="122"/>
      <c r="M354" s="197"/>
      <c r="N354" s="224"/>
      <c r="O354" s="228"/>
      <c r="P354" s="226"/>
      <c r="Q354" s="18"/>
      <c r="R354" s="19"/>
      <c r="S354" s="20"/>
      <c r="T354" s="21"/>
    </row>
    <row r="355" spans="1:52">
      <c r="A355" s="476"/>
      <c r="B355" s="153"/>
      <c r="C355" s="195"/>
      <c r="D355" s="193"/>
      <c r="E355" s="194"/>
      <c r="F355" s="367"/>
      <c r="G355" s="350"/>
      <c r="H355" s="176"/>
      <c r="J355" s="118"/>
      <c r="K355" s="227"/>
      <c r="L355" s="122"/>
      <c r="M355" s="197"/>
      <c r="N355" s="224"/>
      <c r="O355" s="228"/>
      <c r="P355" s="226"/>
      <c r="Q355" s="38"/>
      <c r="R355" s="53"/>
      <c r="S355" s="40"/>
      <c r="T355" s="41"/>
    </row>
    <row r="356" spans="1:52">
      <c r="A356" s="480"/>
      <c r="B356" s="153"/>
      <c r="C356" s="205"/>
      <c r="D356" s="200"/>
      <c r="E356" s="194"/>
      <c r="F356" s="364"/>
      <c r="G356" s="349"/>
      <c r="H356" s="174"/>
      <c r="J356" s="121"/>
      <c r="K356" s="227"/>
      <c r="L356" s="122"/>
      <c r="M356" s="197"/>
      <c r="N356" s="224"/>
      <c r="O356" s="225"/>
      <c r="P356" s="226"/>
      <c r="Q356" s="18"/>
      <c r="R356" s="19"/>
      <c r="S356" s="20"/>
      <c r="T356" s="21"/>
    </row>
    <row r="357" spans="1:52">
      <c r="A357" s="476"/>
      <c r="B357" s="150"/>
      <c r="C357" s="195"/>
      <c r="D357" s="177"/>
      <c r="E357" s="178"/>
      <c r="F357" s="360"/>
      <c r="G357" s="350"/>
      <c r="H357" s="217"/>
      <c r="J357" s="121"/>
      <c r="K357" s="227"/>
      <c r="L357" s="122"/>
      <c r="M357" s="197"/>
      <c r="N357" s="224"/>
      <c r="O357" s="228"/>
      <c r="P357" s="226"/>
      <c r="Q357" s="38"/>
      <c r="R357" s="53"/>
      <c r="S357" s="40"/>
      <c r="T357" s="41"/>
    </row>
    <row r="358" spans="1:52">
      <c r="A358" s="474"/>
      <c r="B358" s="207"/>
      <c r="C358" s="196"/>
      <c r="D358" s="189"/>
      <c r="E358" s="190"/>
      <c r="F358" s="361"/>
      <c r="G358" s="349"/>
      <c r="H358" s="208"/>
      <c r="J358" s="121"/>
      <c r="K358" s="227"/>
      <c r="L358" s="122"/>
      <c r="M358" s="197"/>
      <c r="N358" s="224"/>
      <c r="O358" s="225"/>
      <c r="P358" s="226"/>
      <c r="Q358" s="18"/>
      <c r="R358" s="19"/>
      <c r="S358" s="20"/>
      <c r="T358" s="21"/>
    </row>
    <row r="359" spans="1:52">
      <c r="A359" s="479"/>
      <c r="B359" s="153"/>
      <c r="C359" s="192"/>
      <c r="D359" s="193"/>
      <c r="E359" s="194"/>
      <c r="F359" s="367"/>
      <c r="G359" s="350"/>
      <c r="H359" s="176"/>
      <c r="J359" s="118"/>
      <c r="K359" s="69"/>
      <c r="L359" s="122"/>
      <c r="M359" s="197"/>
      <c r="N359" s="224"/>
      <c r="O359" s="228"/>
      <c r="P359" s="226"/>
      <c r="Q359" s="38"/>
      <c r="R359" s="53"/>
      <c r="S359" s="40"/>
      <c r="T359" s="41"/>
    </row>
    <row r="360" spans="1:52">
      <c r="A360" s="474"/>
      <c r="B360" s="207"/>
      <c r="C360" s="196"/>
      <c r="D360" s="189"/>
      <c r="E360" s="190"/>
      <c r="F360" s="361"/>
      <c r="G360" s="349"/>
      <c r="H360" s="208"/>
      <c r="J360" s="121"/>
      <c r="K360" s="69"/>
      <c r="L360" s="122"/>
      <c r="M360" s="197"/>
      <c r="N360" s="224"/>
      <c r="O360" s="225"/>
      <c r="P360" s="226"/>
      <c r="Q360" s="18"/>
      <c r="R360" s="19"/>
      <c r="S360" s="20"/>
      <c r="T360" s="21"/>
    </row>
    <row r="361" spans="1:52">
      <c r="A361" s="476"/>
      <c r="B361" s="150"/>
      <c r="C361" s="195"/>
      <c r="D361" s="177"/>
      <c r="E361" s="178"/>
      <c r="F361" s="360"/>
      <c r="G361" s="350"/>
      <c r="H361" s="217"/>
      <c r="J361" s="121"/>
      <c r="K361" s="227"/>
      <c r="L361" s="122"/>
      <c r="M361" s="197"/>
      <c r="N361" s="224"/>
      <c r="O361" s="228"/>
      <c r="P361" s="226"/>
      <c r="Q361" s="38"/>
      <c r="R361" s="53"/>
      <c r="S361" s="40"/>
      <c r="T361" s="41"/>
    </row>
    <row r="362" spans="1:52">
      <c r="A362" s="477"/>
      <c r="B362" s="180"/>
      <c r="C362" s="202"/>
      <c r="D362" s="181"/>
      <c r="E362" s="203"/>
      <c r="F362" s="370"/>
      <c r="G362" s="349"/>
      <c r="H362" s="220"/>
      <c r="J362" s="121"/>
      <c r="K362" s="227"/>
      <c r="L362" s="122"/>
      <c r="M362" s="197"/>
      <c r="N362" s="224"/>
      <c r="O362" s="225"/>
      <c r="P362" s="226"/>
      <c r="Q362" s="18"/>
      <c r="R362" s="19"/>
      <c r="S362" s="20"/>
      <c r="T362" s="21"/>
    </row>
    <row r="363" spans="1:52">
      <c r="A363" s="478"/>
      <c r="B363" s="242"/>
      <c r="C363" s="183"/>
      <c r="D363" s="184"/>
      <c r="E363" s="185"/>
      <c r="F363" s="389"/>
      <c r="G363" s="350"/>
      <c r="H363" s="223"/>
      <c r="J363" s="118"/>
      <c r="K363" s="227"/>
      <c r="L363" s="122"/>
      <c r="M363" s="197"/>
      <c r="N363" s="224"/>
      <c r="O363" s="228"/>
      <c r="P363" s="226"/>
      <c r="Q363" s="38"/>
      <c r="R363" s="53"/>
      <c r="S363" s="40"/>
      <c r="T363" s="41"/>
    </row>
    <row r="364" spans="1:52">
      <c r="A364" s="474"/>
      <c r="B364" s="187"/>
      <c r="C364" s="196"/>
      <c r="D364" s="189"/>
      <c r="E364" s="190"/>
      <c r="F364" s="361"/>
      <c r="G364" s="349"/>
      <c r="H364" s="208"/>
      <c r="J364" s="121"/>
      <c r="K364" s="227"/>
      <c r="L364" s="122"/>
      <c r="M364" s="197"/>
      <c r="N364" s="224"/>
      <c r="O364" s="225"/>
      <c r="P364" s="226"/>
      <c r="Q364" s="18"/>
      <c r="R364" s="19"/>
      <c r="S364" s="20"/>
      <c r="T364" s="21"/>
    </row>
    <row r="365" spans="1:52" s="201" customFormat="1">
      <c r="A365" s="476"/>
      <c r="B365" s="153"/>
      <c r="C365" s="195"/>
      <c r="D365" s="193"/>
      <c r="E365" s="194"/>
      <c r="F365" s="367"/>
      <c r="G365" s="350"/>
      <c r="H365" s="176"/>
      <c r="I365" s="5"/>
      <c r="J365" s="121"/>
      <c r="K365" s="69"/>
      <c r="L365" s="122"/>
      <c r="M365" s="197"/>
      <c r="N365" s="224"/>
      <c r="O365" s="228"/>
      <c r="P365" s="226"/>
      <c r="Q365" s="38"/>
      <c r="R365" s="53"/>
      <c r="S365" s="40"/>
      <c r="T365" s="41"/>
      <c r="V365" s="2"/>
      <c r="W365" s="2"/>
      <c r="X365" s="3"/>
      <c r="Y365" s="3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  <c r="AL365" s="5"/>
      <c r="AM365" s="5"/>
      <c r="AN365" s="5"/>
      <c r="AO365" s="5"/>
      <c r="AP365" s="5"/>
      <c r="AQ365" s="5"/>
      <c r="AR365" s="5"/>
      <c r="AS365" s="5"/>
      <c r="AT365" s="5"/>
      <c r="AU365" s="5"/>
      <c r="AV365" s="5"/>
      <c r="AW365" s="5"/>
      <c r="AX365" s="5"/>
      <c r="AY365" s="5"/>
      <c r="AZ365" s="5"/>
    </row>
    <row r="366" spans="1:52" s="201" customFormat="1">
      <c r="A366" s="474"/>
      <c r="B366" s="187"/>
      <c r="C366" s="196"/>
      <c r="D366" s="189"/>
      <c r="E366" s="190"/>
      <c r="F366" s="361"/>
      <c r="G366" s="349"/>
      <c r="H366" s="208"/>
      <c r="I366" s="5"/>
      <c r="J366" s="121"/>
      <c r="K366" s="69"/>
      <c r="L366" s="122"/>
      <c r="M366" s="197"/>
      <c r="N366" s="224"/>
      <c r="O366" s="225"/>
      <c r="P366" s="226"/>
      <c r="Q366" s="18"/>
      <c r="R366" s="19"/>
      <c r="S366" s="20"/>
      <c r="T366" s="21"/>
      <c r="V366" s="2"/>
      <c r="W366" s="2"/>
      <c r="X366" s="3"/>
      <c r="Y366" s="3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  <c r="AL366" s="5"/>
      <c r="AM366" s="5"/>
      <c r="AN366" s="5"/>
      <c r="AO366" s="5"/>
      <c r="AP366" s="5"/>
      <c r="AQ366" s="5"/>
      <c r="AR366" s="5"/>
      <c r="AS366" s="5"/>
      <c r="AT366" s="5"/>
      <c r="AU366" s="5"/>
      <c r="AV366" s="5"/>
      <c r="AW366" s="5"/>
      <c r="AX366" s="5"/>
      <c r="AY366" s="5"/>
      <c r="AZ366" s="5"/>
    </row>
    <row r="367" spans="1:52" s="201" customFormat="1">
      <c r="A367" s="476"/>
      <c r="B367" s="153"/>
      <c r="C367" s="195"/>
      <c r="D367" s="193"/>
      <c r="E367" s="194"/>
      <c r="F367" s="367"/>
      <c r="G367" s="350"/>
      <c r="H367" s="176"/>
      <c r="I367" s="5"/>
      <c r="J367" s="118"/>
      <c r="K367" s="227"/>
      <c r="L367" s="122"/>
      <c r="M367" s="197"/>
      <c r="N367" s="224"/>
      <c r="O367" s="228"/>
      <c r="P367" s="226"/>
      <c r="Q367" s="38"/>
      <c r="R367" s="53"/>
      <c r="S367" s="40"/>
      <c r="T367" s="41"/>
      <c r="V367" s="2"/>
      <c r="W367" s="2"/>
      <c r="X367" s="3"/>
      <c r="Y367" s="3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  <c r="AL367" s="5"/>
      <c r="AM367" s="5"/>
      <c r="AN367" s="5"/>
      <c r="AO367" s="5"/>
      <c r="AP367" s="5"/>
      <c r="AQ367" s="5"/>
      <c r="AR367" s="5"/>
      <c r="AS367" s="5"/>
      <c r="AT367" s="5"/>
      <c r="AU367" s="5"/>
      <c r="AV367" s="5"/>
      <c r="AW367" s="5"/>
      <c r="AX367" s="5"/>
      <c r="AY367" s="5"/>
      <c r="AZ367" s="5"/>
    </row>
    <row r="368" spans="1:52" s="201" customFormat="1">
      <c r="A368" s="474"/>
      <c r="B368" s="187"/>
      <c r="C368" s="196"/>
      <c r="D368" s="189"/>
      <c r="E368" s="190"/>
      <c r="F368" s="361"/>
      <c r="G368" s="349"/>
      <c r="H368" s="208"/>
      <c r="I368" s="5"/>
      <c r="J368" s="121"/>
      <c r="K368" s="227"/>
      <c r="L368" s="122"/>
      <c r="M368" s="197"/>
      <c r="N368" s="224"/>
      <c r="O368" s="225"/>
      <c r="P368" s="226"/>
      <c r="Q368" s="18"/>
      <c r="R368" s="19"/>
      <c r="S368" s="20"/>
      <c r="T368" s="21"/>
      <c r="V368" s="2"/>
      <c r="W368" s="2"/>
      <c r="X368" s="3"/>
      <c r="Y368" s="3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  <c r="AL368" s="5"/>
      <c r="AM368" s="5"/>
      <c r="AN368" s="5"/>
      <c r="AO368" s="5"/>
      <c r="AP368" s="5"/>
      <c r="AQ368" s="5"/>
      <c r="AR368" s="5"/>
      <c r="AS368" s="5"/>
      <c r="AT368" s="5"/>
      <c r="AU368" s="5"/>
      <c r="AV368" s="5"/>
      <c r="AW368" s="5"/>
      <c r="AX368" s="5"/>
      <c r="AY368" s="5"/>
      <c r="AZ368" s="5"/>
    </row>
    <row r="369" spans="1:52" s="201" customFormat="1">
      <c r="A369" s="476"/>
      <c r="B369" s="153"/>
      <c r="C369" s="195"/>
      <c r="D369" s="193"/>
      <c r="E369" s="194"/>
      <c r="F369" s="367"/>
      <c r="G369" s="350"/>
      <c r="H369" s="176"/>
      <c r="I369" s="5"/>
      <c r="J369" s="121"/>
      <c r="K369" s="227"/>
      <c r="L369" s="122"/>
      <c r="M369" s="5"/>
      <c r="N369" s="5"/>
      <c r="O369" s="5"/>
      <c r="P369" s="5"/>
      <c r="Q369" s="38"/>
      <c r="R369" s="53"/>
      <c r="S369" s="40"/>
      <c r="T369" s="41"/>
      <c r="V369" s="2"/>
      <c r="W369" s="2"/>
      <c r="X369" s="3"/>
      <c r="Y369" s="3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  <c r="AL369" s="5"/>
      <c r="AM369" s="5"/>
      <c r="AN369" s="5"/>
      <c r="AO369" s="5"/>
      <c r="AP369" s="5"/>
      <c r="AQ369" s="5"/>
      <c r="AR369" s="5"/>
      <c r="AS369" s="5"/>
      <c r="AT369" s="5"/>
      <c r="AU369" s="5"/>
      <c r="AV369" s="5"/>
      <c r="AW369" s="5"/>
      <c r="AX369" s="5"/>
      <c r="AY369" s="5"/>
      <c r="AZ369" s="5"/>
    </row>
    <row r="370" spans="1:52" s="201" customFormat="1">
      <c r="A370" s="474"/>
      <c r="B370" s="187"/>
      <c r="C370" s="196"/>
      <c r="D370" s="189"/>
      <c r="E370" s="190"/>
      <c r="F370" s="361"/>
      <c r="G370" s="349"/>
      <c r="H370" s="208"/>
      <c r="I370" s="5"/>
      <c r="J370" s="121"/>
      <c r="K370" s="227"/>
      <c r="L370" s="122"/>
      <c r="M370" s="5"/>
      <c r="N370" s="5"/>
      <c r="O370" s="5"/>
      <c r="P370" s="5"/>
      <c r="Q370" s="18"/>
      <c r="R370" s="19"/>
      <c r="S370" s="20"/>
      <c r="T370" s="21"/>
      <c r="V370" s="2"/>
      <c r="W370" s="2"/>
      <c r="X370" s="3"/>
      <c r="Y370" s="3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  <c r="AL370" s="5"/>
      <c r="AM370" s="5"/>
      <c r="AN370" s="5"/>
      <c r="AO370" s="5"/>
      <c r="AP370" s="5"/>
      <c r="AQ370" s="5"/>
      <c r="AR370" s="5"/>
      <c r="AS370" s="5"/>
      <c r="AT370" s="5"/>
      <c r="AU370" s="5"/>
      <c r="AV370" s="5"/>
      <c r="AW370" s="5"/>
      <c r="AX370" s="5"/>
      <c r="AY370" s="5"/>
      <c r="AZ370" s="5"/>
    </row>
    <row r="371" spans="1:52" s="201" customFormat="1">
      <c r="A371" s="476"/>
      <c r="B371" s="153"/>
      <c r="C371" s="195"/>
      <c r="D371" s="193"/>
      <c r="E371" s="194"/>
      <c r="F371" s="367"/>
      <c r="G371" s="350"/>
      <c r="H371" s="176"/>
      <c r="I371" s="5"/>
      <c r="J371" s="118"/>
      <c r="K371" s="227"/>
      <c r="L371" s="122"/>
      <c r="M371" s="5"/>
      <c r="N371" s="5"/>
      <c r="O371" s="5"/>
      <c r="P371" s="5"/>
      <c r="Q371" s="38"/>
      <c r="R371" s="53"/>
      <c r="S371" s="40"/>
      <c r="T371" s="41"/>
      <c r="V371" s="2"/>
      <c r="W371" s="2"/>
      <c r="X371" s="3"/>
      <c r="Y371" s="3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  <c r="AL371" s="5"/>
      <c r="AM371" s="5"/>
      <c r="AN371" s="5"/>
      <c r="AO371" s="5"/>
      <c r="AP371" s="5"/>
      <c r="AQ371" s="5"/>
      <c r="AR371" s="5"/>
      <c r="AS371" s="5"/>
      <c r="AT371" s="5"/>
      <c r="AU371" s="5"/>
      <c r="AV371" s="5"/>
      <c r="AW371" s="5"/>
      <c r="AX371" s="5"/>
      <c r="AY371" s="5"/>
      <c r="AZ371" s="5"/>
    </row>
    <row r="372" spans="1:52" s="201" customFormat="1">
      <c r="A372" s="474"/>
      <c r="B372" s="187"/>
      <c r="C372" s="196"/>
      <c r="D372" s="189"/>
      <c r="E372" s="190"/>
      <c r="F372" s="361"/>
      <c r="G372" s="349"/>
      <c r="H372" s="208"/>
      <c r="I372" s="5"/>
      <c r="J372" s="121"/>
      <c r="K372" s="227"/>
      <c r="L372" s="122"/>
      <c r="M372" s="5"/>
      <c r="N372" s="5"/>
      <c r="O372" s="5"/>
      <c r="P372" s="5"/>
      <c r="Q372" s="18"/>
      <c r="R372" s="19"/>
      <c r="S372" s="20"/>
      <c r="T372" s="21"/>
      <c r="V372" s="2"/>
      <c r="W372" s="2"/>
      <c r="X372" s="3"/>
      <c r="Y372" s="3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  <c r="AL372" s="5"/>
      <c r="AM372" s="5"/>
      <c r="AN372" s="5"/>
      <c r="AO372" s="5"/>
      <c r="AP372" s="5"/>
      <c r="AQ372" s="5"/>
      <c r="AR372" s="5"/>
      <c r="AS372" s="5"/>
      <c r="AT372" s="5"/>
      <c r="AU372" s="5"/>
      <c r="AV372" s="5"/>
      <c r="AW372" s="5"/>
      <c r="AX372" s="5"/>
      <c r="AY372" s="5"/>
      <c r="AZ372" s="5"/>
    </row>
    <row r="373" spans="1:52" s="201" customFormat="1">
      <c r="A373" s="476"/>
      <c r="B373" s="153"/>
      <c r="C373" s="195"/>
      <c r="D373" s="193"/>
      <c r="E373" s="194"/>
      <c r="F373" s="367"/>
      <c r="G373" s="350"/>
      <c r="H373" s="176"/>
      <c r="I373" s="5"/>
      <c r="J373" s="121"/>
      <c r="K373" s="227"/>
      <c r="L373" s="122"/>
      <c r="M373" s="5"/>
      <c r="N373" s="5"/>
      <c r="O373" s="5"/>
      <c r="P373" s="5"/>
      <c r="Q373" s="38"/>
      <c r="R373" s="53"/>
      <c r="S373" s="40"/>
      <c r="T373" s="41"/>
      <c r="V373" s="2"/>
      <c r="W373" s="2"/>
      <c r="X373" s="3"/>
      <c r="Y373" s="3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  <c r="AL373" s="5"/>
      <c r="AM373" s="5"/>
      <c r="AN373" s="5"/>
      <c r="AO373" s="5"/>
      <c r="AP373" s="5"/>
      <c r="AQ373" s="5"/>
      <c r="AR373" s="5"/>
      <c r="AS373" s="5"/>
      <c r="AT373" s="5"/>
      <c r="AU373" s="5"/>
      <c r="AV373" s="5"/>
      <c r="AW373" s="5"/>
      <c r="AX373" s="5"/>
      <c r="AY373" s="5"/>
      <c r="AZ373" s="5"/>
    </row>
    <row r="374" spans="1:52" s="201" customFormat="1">
      <c r="A374" s="474"/>
      <c r="B374" s="187"/>
      <c r="C374" s="196"/>
      <c r="D374" s="189"/>
      <c r="E374" s="190"/>
      <c r="F374" s="361"/>
      <c r="G374" s="349"/>
      <c r="H374" s="208"/>
      <c r="I374" s="5"/>
      <c r="J374" s="121"/>
      <c r="K374" s="227"/>
      <c r="L374" s="243"/>
      <c r="M374" s="5"/>
      <c r="N374" s="5"/>
      <c r="O374" s="5"/>
      <c r="P374" s="5"/>
      <c r="Q374" s="18"/>
      <c r="R374" s="19"/>
      <c r="S374" s="20"/>
      <c r="T374" s="21"/>
      <c r="V374" s="2"/>
      <c r="W374" s="2"/>
      <c r="X374" s="3"/>
      <c r="Y374" s="3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  <c r="AL374" s="5"/>
      <c r="AM374" s="5"/>
      <c r="AN374" s="5"/>
      <c r="AO374" s="5"/>
      <c r="AP374" s="5"/>
      <c r="AQ374" s="5"/>
      <c r="AR374" s="5"/>
      <c r="AS374" s="5"/>
      <c r="AT374" s="5"/>
      <c r="AU374" s="5"/>
      <c r="AV374" s="5"/>
      <c r="AW374" s="5"/>
      <c r="AX374" s="5"/>
      <c r="AY374" s="5"/>
      <c r="AZ374" s="5"/>
    </row>
    <row r="375" spans="1:52" s="201" customFormat="1">
      <c r="A375" s="476"/>
      <c r="B375" s="153"/>
      <c r="C375" s="195"/>
      <c r="D375" s="193"/>
      <c r="E375" s="194"/>
      <c r="F375" s="367"/>
      <c r="G375" s="350"/>
      <c r="H375" s="176"/>
      <c r="I375" s="5"/>
      <c r="J375" s="118"/>
      <c r="K375" s="227"/>
      <c r="L375" s="243"/>
      <c r="M375" s="5"/>
      <c r="N375" s="5"/>
      <c r="O375" s="5"/>
      <c r="P375" s="5"/>
      <c r="Q375" s="38"/>
      <c r="R375" s="53"/>
      <c r="S375" s="40"/>
      <c r="T375" s="41"/>
      <c r="V375" s="2"/>
      <c r="W375" s="2"/>
      <c r="X375" s="3"/>
      <c r="Y375" s="3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  <c r="AL375" s="5"/>
      <c r="AM375" s="5"/>
      <c r="AN375" s="5"/>
      <c r="AO375" s="5"/>
      <c r="AP375" s="5"/>
      <c r="AQ375" s="5"/>
      <c r="AR375" s="5"/>
      <c r="AS375" s="5"/>
      <c r="AT375" s="5"/>
      <c r="AU375" s="5"/>
      <c r="AV375" s="5"/>
      <c r="AW375" s="5"/>
      <c r="AX375" s="5"/>
      <c r="AY375" s="5"/>
      <c r="AZ375" s="5"/>
    </row>
    <row r="376" spans="1:52" s="201" customFormat="1">
      <c r="A376" s="474"/>
      <c r="B376" s="187"/>
      <c r="C376" s="196"/>
      <c r="D376" s="189"/>
      <c r="E376" s="190"/>
      <c r="F376" s="361"/>
      <c r="G376" s="349"/>
      <c r="H376" s="208"/>
      <c r="I376" s="5"/>
      <c r="J376" s="121"/>
      <c r="K376" s="227"/>
      <c r="L376" s="243"/>
      <c r="M376" s="5"/>
      <c r="N376" s="5"/>
      <c r="O376" s="5"/>
      <c r="P376" s="5"/>
      <c r="Q376" s="18"/>
      <c r="R376" s="19"/>
      <c r="S376" s="20"/>
      <c r="T376" s="21"/>
      <c r="V376" s="2"/>
      <c r="W376" s="2"/>
      <c r="X376" s="3"/>
      <c r="Y376" s="3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  <c r="AL376" s="5"/>
      <c r="AM376" s="5"/>
      <c r="AN376" s="5"/>
      <c r="AO376" s="5"/>
      <c r="AP376" s="5"/>
      <c r="AQ376" s="5"/>
      <c r="AR376" s="5"/>
      <c r="AS376" s="5"/>
      <c r="AT376" s="5"/>
      <c r="AU376" s="5"/>
      <c r="AV376" s="5"/>
      <c r="AW376" s="5"/>
      <c r="AX376" s="5"/>
      <c r="AY376" s="5"/>
      <c r="AZ376" s="5"/>
    </row>
    <row r="377" spans="1:52" s="201" customFormat="1">
      <c r="A377" s="476"/>
      <c r="B377" s="397"/>
      <c r="C377" s="340"/>
      <c r="D377" s="341"/>
      <c r="E377" s="342"/>
      <c r="F377" s="362"/>
      <c r="G377" s="362"/>
      <c r="H377" s="346"/>
      <c r="I377" s="5"/>
      <c r="J377" s="121"/>
      <c r="K377" s="227"/>
      <c r="L377" s="244"/>
      <c r="M377" s="5"/>
      <c r="N377" s="5"/>
      <c r="O377" s="5"/>
      <c r="P377" s="5"/>
      <c r="Q377" s="38"/>
      <c r="R377" s="53"/>
      <c r="S377" s="40"/>
      <c r="T377" s="41"/>
      <c r="V377" s="2"/>
      <c r="W377" s="2"/>
      <c r="X377" s="3"/>
      <c r="Y377" s="3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  <c r="AL377" s="5"/>
      <c r="AM377" s="5"/>
      <c r="AN377" s="5"/>
      <c r="AO377" s="5"/>
      <c r="AP377" s="5"/>
      <c r="AQ377" s="5"/>
      <c r="AR377" s="5"/>
      <c r="AS377" s="5"/>
      <c r="AT377" s="5"/>
      <c r="AU377" s="5"/>
      <c r="AV377" s="5"/>
      <c r="AW377" s="5"/>
      <c r="AX377" s="5"/>
      <c r="AY377" s="5"/>
      <c r="AZ377" s="5"/>
    </row>
    <row r="378" spans="1:52" s="201" customFormat="1">
      <c r="A378" s="474"/>
      <c r="B378" s="394"/>
      <c r="C378" s="343"/>
      <c r="D378" s="344"/>
      <c r="E378" s="345"/>
      <c r="F378" s="363"/>
      <c r="G378" s="363"/>
      <c r="H378" s="347"/>
      <c r="I378" s="5"/>
      <c r="J378" s="121"/>
      <c r="K378" s="227"/>
      <c r="L378" s="243"/>
      <c r="M378" s="5"/>
      <c r="N378" s="5"/>
      <c r="O378" s="5"/>
      <c r="P378" s="5"/>
      <c r="Q378" s="38"/>
      <c r="R378" s="53"/>
      <c r="S378" s="40"/>
      <c r="T378" s="41"/>
      <c r="V378" s="2"/>
      <c r="W378" s="2"/>
      <c r="X378" s="3"/>
      <c r="Y378" s="3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  <c r="AL378" s="5"/>
      <c r="AM378" s="5"/>
      <c r="AN378" s="5"/>
      <c r="AO378" s="5"/>
      <c r="AP378" s="5"/>
      <c r="AQ378" s="5"/>
      <c r="AR378" s="5"/>
      <c r="AS378" s="5"/>
      <c r="AT378" s="5"/>
      <c r="AU378" s="5"/>
      <c r="AV378" s="5"/>
      <c r="AW378" s="5"/>
      <c r="AX378" s="5"/>
      <c r="AY378" s="5"/>
      <c r="AZ378" s="5"/>
    </row>
    <row r="379" spans="1:52" s="201" customFormat="1">
      <c r="A379" s="476"/>
      <c r="B379" s="395"/>
      <c r="C379" s="212"/>
      <c r="D379" s="213"/>
      <c r="E379" s="178"/>
      <c r="F379" s="365"/>
      <c r="G379" s="350"/>
      <c r="H379" s="217"/>
      <c r="I379" s="5"/>
      <c r="J379" s="118"/>
      <c r="K379" s="227"/>
      <c r="L379" s="243"/>
      <c r="M379" s="5"/>
      <c r="N379" s="5"/>
      <c r="O379" s="5"/>
      <c r="P379" s="5"/>
      <c r="Q379" s="103"/>
      <c r="R379" s="104"/>
      <c r="S379" s="157"/>
      <c r="T379" s="158"/>
      <c r="V379" s="2"/>
      <c r="W379" s="2"/>
      <c r="X379" s="3"/>
      <c r="Y379" s="3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5"/>
      <c r="AM379" s="5"/>
      <c r="AN379" s="5"/>
      <c r="AO379" s="5"/>
      <c r="AP379" s="5"/>
      <c r="AQ379" s="5"/>
      <c r="AR379" s="5"/>
      <c r="AS379" s="5"/>
      <c r="AT379" s="5"/>
      <c r="AU379" s="5"/>
      <c r="AV379" s="5"/>
      <c r="AW379" s="5"/>
      <c r="AX379" s="5"/>
      <c r="AY379" s="5"/>
      <c r="AZ379" s="5"/>
    </row>
    <row r="380" spans="1:52" s="201" customFormat="1">
      <c r="A380" s="474"/>
      <c r="B380" s="187"/>
      <c r="C380" s="196"/>
      <c r="D380" s="189"/>
      <c r="E380" s="190"/>
      <c r="F380" s="361"/>
      <c r="G380" s="349"/>
      <c r="H380" s="208"/>
      <c r="I380" s="5"/>
      <c r="J380" s="121"/>
      <c r="K380" s="227"/>
      <c r="L380" s="243"/>
      <c r="M380" s="5"/>
      <c r="N380" s="5"/>
      <c r="O380" s="5"/>
      <c r="P380" s="5"/>
      <c r="Q380" s="103"/>
      <c r="R380" s="104"/>
      <c r="S380" s="157"/>
      <c r="T380" s="158"/>
      <c r="V380" s="2"/>
      <c r="W380" s="2"/>
      <c r="X380" s="3"/>
      <c r="Y380" s="3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  <c r="AL380" s="5"/>
      <c r="AM380" s="5"/>
      <c r="AN380" s="5"/>
      <c r="AO380" s="5"/>
      <c r="AP380" s="5"/>
      <c r="AQ380" s="5"/>
      <c r="AR380" s="5"/>
      <c r="AS380" s="5"/>
      <c r="AT380" s="5"/>
      <c r="AU380" s="5"/>
      <c r="AV380" s="5"/>
      <c r="AW380" s="5"/>
      <c r="AX380" s="5"/>
      <c r="AY380" s="5"/>
      <c r="AZ380" s="5"/>
    </row>
    <row r="381" spans="1:52" s="201" customFormat="1" ht="13.5" customHeight="1">
      <c r="A381" s="476"/>
      <c r="B381" s="395"/>
      <c r="C381" s="212"/>
      <c r="D381" s="213"/>
      <c r="E381" s="178"/>
      <c r="F381" s="365"/>
      <c r="G381" s="350"/>
      <c r="H381" s="217"/>
      <c r="I381" s="5"/>
      <c r="J381" s="118"/>
      <c r="K381" s="227"/>
      <c r="L381" s="243"/>
      <c r="M381" s="5"/>
      <c r="N381" s="5"/>
      <c r="O381" s="5"/>
      <c r="P381" s="5"/>
      <c r="Q381" s="18"/>
      <c r="R381" s="19"/>
      <c r="S381" s="20"/>
      <c r="T381" s="21"/>
      <c r="V381" s="2"/>
      <c r="W381" s="2"/>
      <c r="X381" s="3"/>
      <c r="Y381" s="3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  <c r="AL381" s="5"/>
      <c r="AM381" s="5"/>
      <c r="AN381" s="5"/>
      <c r="AO381" s="5"/>
      <c r="AP381" s="5"/>
      <c r="AQ381" s="5"/>
      <c r="AR381" s="5"/>
      <c r="AS381" s="5"/>
      <c r="AT381" s="5"/>
      <c r="AU381" s="5"/>
      <c r="AV381" s="5"/>
      <c r="AW381" s="5"/>
      <c r="AX381" s="5"/>
      <c r="AY381" s="5"/>
      <c r="AZ381" s="5"/>
    </row>
    <row r="382" spans="1:52" s="201" customFormat="1" ht="13.5" customHeight="1">
      <c r="A382" s="474"/>
      <c r="B382" s="187"/>
      <c r="C382" s="196"/>
      <c r="D382" s="189"/>
      <c r="E382" s="190"/>
      <c r="F382" s="361"/>
      <c r="G382" s="349"/>
      <c r="H382" s="208"/>
      <c r="I382" s="5"/>
      <c r="J382" s="121"/>
      <c r="K382" s="227"/>
      <c r="L382" s="243"/>
      <c r="M382" s="5"/>
      <c r="N382" s="5"/>
      <c r="O382" s="5"/>
      <c r="P382" s="5"/>
      <c r="Q382" s="38"/>
      <c r="R382" s="53"/>
      <c r="S382" s="40"/>
      <c r="T382" s="41"/>
      <c r="V382" s="2"/>
      <c r="W382" s="2"/>
      <c r="X382" s="3"/>
      <c r="Y382" s="3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  <c r="AL382" s="5"/>
      <c r="AM382" s="5"/>
      <c r="AN382" s="5"/>
      <c r="AO382" s="5"/>
      <c r="AP382" s="5"/>
      <c r="AQ382" s="5"/>
      <c r="AR382" s="5"/>
      <c r="AS382" s="5"/>
      <c r="AT382" s="5"/>
      <c r="AU382" s="5"/>
      <c r="AV382" s="5"/>
      <c r="AW382" s="5"/>
      <c r="AX382" s="5"/>
      <c r="AY382" s="5"/>
      <c r="AZ382" s="5"/>
    </row>
    <row r="383" spans="1:52" s="201" customFormat="1" ht="13.5" customHeight="1">
      <c r="A383" s="482"/>
      <c r="B383" s="153"/>
      <c r="C383" s="195"/>
      <c r="D383" s="193"/>
      <c r="E383" s="194"/>
      <c r="F383" s="362"/>
      <c r="G383" s="350"/>
      <c r="H383" s="176"/>
      <c r="I383" s="5"/>
      <c r="J383" s="121"/>
      <c r="K383" s="227"/>
      <c r="L383" s="244"/>
      <c r="M383" s="5"/>
      <c r="N383" s="5"/>
      <c r="O383" s="5"/>
      <c r="P383" s="5"/>
      <c r="Q383" s="18"/>
      <c r="R383" s="19"/>
      <c r="S383" s="20"/>
      <c r="T383" s="21"/>
      <c r="V383" s="2"/>
      <c r="W383" s="2"/>
      <c r="X383" s="3"/>
      <c r="Y383" s="3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  <c r="AL383" s="5"/>
      <c r="AM383" s="5"/>
      <c r="AN383" s="5"/>
      <c r="AO383" s="5"/>
      <c r="AP383" s="5"/>
      <c r="AQ383" s="5"/>
      <c r="AR383" s="5"/>
      <c r="AS383" s="5"/>
      <c r="AT383" s="5"/>
      <c r="AU383" s="5"/>
      <c r="AV383" s="5"/>
      <c r="AW383" s="5"/>
      <c r="AX383" s="5"/>
      <c r="AY383" s="5"/>
      <c r="AZ383" s="5"/>
    </row>
    <row r="384" spans="1:52" s="201" customFormat="1" ht="13.5" customHeight="1">
      <c r="A384" s="474"/>
      <c r="B384" s="187"/>
      <c r="C384" s="196"/>
      <c r="D384" s="189"/>
      <c r="E384" s="190"/>
      <c r="F384" s="361"/>
      <c r="G384" s="349"/>
      <c r="H384" s="208"/>
      <c r="I384" s="5"/>
      <c r="J384" s="121"/>
      <c r="K384" s="227"/>
      <c r="L384" s="243"/>
      <c r="M384" s="5"/>
      <c r="N384" s="5"/>
      <c r="O384" s="5"/>
      <c r="P384" s="5"/>
      <c r="Q384" s="38"/>
      <c r="R384" s="53"/>
      <c r="S384" s="40"/>
      <c r="T384" s="41"/>
      <c r="V384" s="2"/>
      <c r="W384" s="2"/>
      <c r="X384" s="3"/>
      <c r="Y384" s="3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  <c r="AL384" s="5"/>
      <c r="AM384" s="5"/>
      <c r="AN384" s="5"/>
      <c r="AO384" s="5"/>
      <c r="AP384" s="5"/>
      <c r="AQ384" s="5"/>
      <c r="AR384" s="5"/>
      <c r="AS384" s="5"/>
      <c r="AT384" s="5"/>
      <c r="AU384" s="5"/>
      <c r="AV384" s="5"/>
      <c r="AW384" s="5"/>
      <c r="AX384" s="5"/>
      <c r="AY384" s="5"/>
      <c r="AZ384" s="5"/>
    </row>
    <row r="385" spans="1:52" s="201" customFormat="1">
      <c r="A385" s="482"/>
      <c r="B385" s="150"/>
      <c r="C385" s="195"/>
      <c r="D385" s="177"/>
      <c r="E385" s="178"/>
      <c r="F385" s="360"/>
      <c r="G385" s="360"/>
      <c r="H385" s="217"/>
      <c r="I385" s="5"/>
      <c r="J385" s="245"/>
      <c r="K385" s="227"/>
      <c r="L385" s="243"/>
      <c r="M385" s="5"/>
      <c r="N385" s="5"/>
      <c r="O385" s="5"/>
      <c r="P385" s="5"/>
      <c r="Q385" s="18"/>
      <c r="R385" s="19"/>
      <c r="S385" s="20"/>
      <c r="T385" s="21"/>
      <c r="V385" s="2"/>
      <c r="W385" s="2"/>
      <c r="X385" s="3"/>
      <c r="Y385" s="3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  <c r="AL385" s="5"/>
      <c r="AM385" s="5"/>
      <c r="AN385" s="5"/>
      <c r="AO385" s="5"/>
      <c r="AP385" s="5"/>
      <c r="AQ385" s="5"/>
      <c r="AR385" s="5"/>
      <c r="AS385" s="5"/>
      <c r="AT385" s="5"/>
      <c r="AU385" s="5"/>
      <c r="AV385" s="5"/>
      <c r="AW385" s="5"/>
      <c r="AX385" s="5"/>
      <c r="AY385" s="5"/>
      <c r="AZ385" s="5"/>
    </row>
    <row r="386" spans="1:52" s="201" customFormat="1">
      <c r="A386" s="481"/>
      <c r="B386" s="187"/>
      <c r="C386" s="196"/>
      <c r="D386" s="189"/>
      <c r="E386" s="190"/>
      <c r="F386" s="361"/>
      <c r="G386" s="361"/>
      <c r="H386" s="175"/>
      <c r="I386" s="5"/>
      <c r="J386" s="245"/>
      <c r="K386" s="227"/>
      <c r="L386" s="243"/>
      <c r="M386" s="5"/>
      <c r="N386" s="5"/>
      <c r="O386" s="5"/>
      <c r="P386" s="5"/>
      <c r="Q386" s="38"/>
      <c r="R386" s="53"/>
      <c r="S386" s="40"/>
      <c r="T386" s="41"/>
      <c r="V386" s="2"/>
      <c r="W386" s="2"/>
      <c r="X386" s="3"/>
      <c r="Y386" s="3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  <c r="AL386" s="5"/>
      <c r="AM386" s="5"/>
      <c r="AN386" s="5"/>
      <c r="AO386" s="5"/>
      <c r="AP386" s="5"/>
      <c r="AQ386" s="5"/>
      <c r="AR386" s="5"/>
      <c r="AS386" s="5"/>
      <c r="AT386" s="5"/>
      <c r="AU386" s="5"/>
      <c r="AV386" s="5"/>
      <c r="AW386" s="5"/>
      <c r="AX386" s="5"/>
      <c r="AY386" s="5"/>
      <c r="AZ386" s="5"/>
    </row>
    <row r="387" spans="1:52" s="201" customFormat="1">
      <c r="A387" s="482"/>
      <c r="B387" s="395"/>
      <c r="C387" s="212"/>
      <c r="D387" s="200"/>
      <c r="E387" s="194"/>
      <c r="F387" s="364"/>
      <c r="G387" s="364"/>
      <c r="H387" s="176"/>
      <c r="I387" s="5"/>
      <c r="J387" s="245"/>
      <c r="K387" s="227"/>
      <c r="L387" s="243"/>
      <c r="M387" s="5"/>
      <c r="N387" s="5"/>
      <c r="O387" s="5"/>
      <c r="P387" s="5"/>
      <c r="Q387" s="18"/>
      <c r="R387" s="19"/>
      <c r="S387" s="20"/>
      <c r="T387" s="21"/>
      <c r="V387" s="2"/>
      <c r="W387" s="2"/>
      <c r="X387" s="3"/>
      <c r="Y387" s="3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  <c r="AL387" s="5"/>
      <c r="AM387" s="5"/>
      <c r="AN387" s="5"/>
      <c r="AO387" s="5"/>
      <c r="AP387" s="5"/>
      <c r="AQ387" s="5"/>
      <c r="AR387" s="5"/>
      <c r="AS387" s="5"/>
      <c r="AT387" s="5"/>
      <c r="AU387" s="5"/>
      <c r="AV387" s="5"/>
      <c r="AW387" s="5"/>
      <c r="AX387" s="5"/>
      <c r="AY387" s="5"/>
      <c r="AZ387" s="5"/>
    </row>
    <row r="388" spans="1:52" s="201" customFormat="1" ht="13.5" customHeight="1">
      <c r="A388" s="481"/>
      <c r="B388" s="187"/>
      <c r="C388" s="196"/>
      <c r="D388" s="189"/>
      <c r="E388" s="190"/>
      <c r="F388" s="361"/>
      <c r="G388" s="361"/>
      <c r="H388" s="175"/>
      <c r="I388" s="5"/>
      <c r="J388" s="245"/>
      <c r="K388" s="227"/>
      <c r="L388" s="243"/>
      <c r="M388" s="5"/>
      <c r="N388" s="5"/>
      <c r="O388" s="5"/>
      <c r="P388" s="5"/>
      <c r="Q388" s="18"/>
      <c r="R388" s="19"/>
      <c r="S388" s="20"/>
      <c r="T388" s="21"/>
      <c r="V388" s="2"/>
      <c r="W388" s="2"/>
      <c r="X388" s="3"/>
      <c r="Y388" s="3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  <c r="AL388" s="5"/>
      <c r="AM388" s="5"/>
      <c r="AN388" s="5"/>
      <c r="AO388" s="5"/>
      <c r="AP388" s="5"/>
      <c r="AQ388" s="5"/>
      <c r="AR388" s="5"/>
      <c r="AS388" s="5"/>
      <c r="AT388" s="5"/>
      <c r="AU388" s="5"/>
      <c r="AV388" s="5"/>
      <c r="AW388" s="5"/>
      <c r="AX388" s="5"/>
      <c r="AY388" s="5"/>
      <c r="AZ388" s="5"/>
    </row>
    <row r="389" spans="1:52" s="201" customFormat="1" ht="13.5" customHeight="1">
      <c r="A389" s="482"/>
      <c r="B389" s="153"/>
      <c r="C389" s="195"/>
      <c r="D389" s="193"/>
      <c r="E389" s="194"/>
      <c r="F389" s="367"/>
      <c r="G389" s="367"/>
      <c r="H389" s="174"/>
      <c r="I389" s="5"/>
      <c r="J389" s="227"/>
      <c r="K389" s="227"/>
      <c r="L389" s="243"/>
      <c r="M389" s="5"/>
      <c r="N389" s="5"/>
      <c r="O389" s="5"/>
      <c r="P389" s="5"/>
      <c r="Q389" s="38"/>
      <c r="R389" s="53"/>
      <c r="S389" s="40"/>
      <c r="T389" s="41"/>
      <c r="V389" s="2"/>
      <c r="W389" s="2"/>
      <c r="X389" s="3"/>
      <c r="Y389" s="3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  <c r="AL389" s="5"/>
      <c r="AM389" s="5"/>
      <c r="AN389" s="5"/>
      <c r="AO389" s="5"/>
      <c r="AP389" s="5"/>
      <c r="AQ389" s="5"/>
      <c r="AR389" s="5"/>
      <c r="AS389" s="5"/>
      <c r="AT389" s="5"/>
      <c r="AU389" s="5"/>
      <c r="AV389" s="5"/>
      <c r="AW389" s="5"/>
      <c r="AX389" s="5"/>
      <c r="AY389" s="5"/>
      <c r="AZ389" s="5"/>
    </row>
    <row r="390" spans="1:52" s="201" customFormat="1">
      <c r="A390" s="481"/>
      <c r="B390" s="187"/>
      <c r="C390" s="196"/>
      <c r="D390" s="189"/>
      <c r="E390" s="190"/>
      <c r="F390" s="361"/>
      <c r="G390" s="361"/>
      <c r="H390" s="175"/>
      <c r="I390" s="5"/>
      <c r="J390" s="245"/>
      <c r="K390" s="227"/>
      <c r="L390" s="244"/>
      <c r="M390" s="5"/>
      <c r="N390" s="5"/>
      <c r="O390" s="5"/>
      <c r="P390" s="5"/>
      <c r="Q390" s="18"/>
      <c r="R390" s="19"/>
      <c r="S390" s="20"/>
      <c r="T390" s="21"/>
      <c r="V390" s="2"/>
      <c r="W390" s="2"/>
      <c r="X390" s="3"/>
      <c r="Y390" s="3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  <c r="AL390" s="5"/>
      <c r="AM390" s="5"/>
      <c r="AN390" s="5"/>
      <c r="AO390" s="5"/>
      <c r="AP390" s="5"/>
      <c r="AQ390" s="5"/>
      <c r="AR390" s="5"/>
      <c r="AS390" s="5"/>
      <c r="AT390" s="5"/>
      <c r="AU390" s="5"/>
      <c r="AV390" s="5"/>
      <c r="AW390" s="5"/>
      <c r="AX390" s="5"/>
      <c r="AY390" s="5"/>
      <c r="AZ390" s="5"/>
    </row>
    <row r="391" spans="1:52" s="201" customFormat="1">
      <c r="A391" s="482"/>
      <c r="B391" s="153"/>
      <c r="C391" s="195"/>
      <c r="D391" s="193"/>
      <c r="E391" s="194"/>
      <c r="F391" s="367"/>
      <c r="G391" s="367"/>
      <c r="H391" s="174"/>
      <c r="I391" s="5"/>
      <c r="J391" s="227"/>
      <c r="K391" s="227"/>
      <c r="L391" s="243"/>
      <c r="M391" s="5"/>
      <c r="N391" s="5"/>
      <c r="O391" s="5"/>
      <c r="P391" s="5"/>
      <c r="Q391" s="38"/>
      <c r="R391" s="53"/>
      <c r="S391" s="40"/>
      <c r="T391" s="41"/>
      <c r="V391" s="2"/>
      <c r="W391" s="2"/>
      <c r="X391" s="3"/>
      <c r="Y391" s="3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  <c r="AL391" s="5"/>
      <c r="AM391" s="5"/>
      <c r="AN391" s="5"/>
      <c r="AO391" s="5"/>
      <c r="AP391" s="5"/>
      <c r="AQ391" s="5"/>
      <c r="AR391" s="5"/>
      <c r="AS391" s="5"/>
      <c r="AT391" s="5"/>
      <c r="AU391" s="5"/>
      <c r="AV391" s="5"/>
      <c r="AW391" s="5"/>
      <c r="AX391" s="5"/>
      <c r="AY391" s="5"/>
      <c r="AZ391" s="5"/>
    </row>
    <row r="392" spans="1:52" s="201" customFormat="1">
      <c r="A392" s="479"/>
      <c r="B392" s="199"/>
      <c r="C392" s="205"/>
      <c r="D392" s="200"/>
      <c r="E392" s="194"/>
      <c r="F392" s="364"/>
      <c r="G392" s="364"/>
      <c r="H392" s="176"/>
      <c r="I392" s="5"/>
      <c r="J392" s="245"/>
      <c r="K392" s="227"/>
      <c r="L392" s="244"/>
      <c r="M392" s="5"/>
      <c r="N392" s="5"/>
      <c r="O392" s="5"/>
      <c r="P392" s="5"/>
      <c r="Q392" s="18"/>
      <c r="R392" s="19"/>
      <c r="S392" s="20"/>
      <c r="T392" s="21"/>
      <c r="V392" s="2"/>
      <c r="W392" s="2"/>
      <c r="X392" s="3"/>
      <c r="Y392" s="3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  <c r="AL392" s="5"/>
      <c r="AM392" s="5"/>
      <c r="AN392" s="5"/>
      <c r="AO392" s="5"/>
      <c r="AP392" s="5"/>
      <c r="AQ392" s="5"/>
      <c r="AR392" s="5"/>
      <c r="AS392" s="5"/>
      <c r="AT392" s="5"/>
      <c r="AU392" s="5"/>
      <c r="AV392" s="5"/>
      <c r="AW392" s="5"/>
      <c r="AX392" s="5"/>
      <c r="AY392" s="5"/>
      <c r="AZ392" s="5"/>
    </row>
    <row r="393" spans="1:52" s="201" customFormat="1">
      <c r="A393" s="482"/>
      <c r="B393" s="150"/>
      <c r="C393" s="195"/>
      <c r="D393" s="177"/>
      <c r="E393" s="178"/>
      <c r="F393" s="360"/>
      <c r="G393" s="360"/>
      <c r="H393" s="179"/>
      <c r="I393" s="5"/>
      <c r="J393" s="245"/>
      <c r="K393" s="227"/>
      <c r="L393" s="243"/>
      <c r="M393" s="5"/>
      <c r="N393" s="5"/>
      <c r="O393" s="5"/>
      <c r="P393" s="5"/>
      <c r="Q393" s="38"/>
      <c r="R393" s="53"/>
      <c r="S393" s="40"/>
      <c r="T393" s="41"/>
      <c r="V393" s="2"/>
      <c r="W393" s="2"/>
      <c r="X393" s="3"/>
      <c r="Y393" s="3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  <c r="AL393" s="5"/>
      <c r="AM393" s="5"/>
      <c r="AN393" s="5"/>
      <c r="AO393" s="5"/>
      <c r="AP393" s="5"/>
      <c r="AQ393" s="5"/>
      <c r="AR393" s="5"/>
      <c r="AS393" s="5"/>
      <c r="AT393" s="5"/>
      <c r="AU393" s="5"/>
      <c r="AV393" s="5"/>
      <c r="AW393" s="5"/>
      <c r="AX393" s="5"/>
      <c r="AY393" s="5"/>
      <c r="AZ393" s="5"/>
    </row>
    <row r="394" spans="1:52" s="201" customFormat="1">
      <c r="A394" s="481"/>
      <c r="B394" s="207"/>
      <c r="C394" s="196"/>
      <c r="D394" s="189"/>
      <c r="E394" s="190"/>
      <c r="F394" s="361"/>
      <c r="G394" s="361"/>
      <c r="H394" s="175"/>
      <c r="I394" s="5"/>
      <c r="J394" s="245"/>
      <c r="K394" s="227"/>
      <c r="L394" s="243"/>
      <c r="M394" s="5"/>
      <c r="N394" s="5"/>
      <c r="O394" s="5"/>
      <c r="P394" s="5"/>
      <c r="Q394" s="18"/>
      <c r="R394" s="19"/>
      <c r="S394" s="20"/>
      <c r="T394" s="21"/>
      <c r="V394" s="2"/>
      <c r="W394" s="2"/>
      <c r="X394" s="3"/>
      <c r="Y394" s="3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  <c r="AL394" s="5"/>
      <c r="AM394" s="5"/>
      <c r="AN394" s="5"/>
      <c r="AO394" s="5"/>
      <c r="AP394" s="5"/>
      <c r="AQ394" s="5"/>
      <c r="AR394" s="5"/>
      <c r="AS394" s="5"/>
      <c r="AT394" s="5"/>
      <c r="AU394" s="5"/>
      <c r="AV394" s="5"/>
      <c r="AW394" s="5"/>
      <c r="AX394" s="5"/>
      <c r="AY394" s="5"/>
      <c r="AZ394" s="5"/>
    </row>
    <row r="395" spans="1:52" s="201" customFormat="1">
      <c r="A395" s="482"/>
      <c r="B395" s="153"/>
      <c r="C395" s="195"/>
      <c r="D395" s="193"/>
      <c r="E395" s="194"/>
      <c r="F395" s="367"/>
      <c r="G395" s="367"/>
      <c r="H395" s="174"/>
      <c r="I395" s="5"/>
      <c r="J395" s="227"/>
      <c r="K395" s="227"/>
      <c r="L395" s="243"/>
      <c r="M395" s="5"/>
      <c r="N395" s="5"/>
      <c r="O395" s="5"/>
      <c r="P395" s="5"/>
      <c r="Q395" s="38"/>
      <c r="R395" s="53"/>
      <c r="S395" s="40"/>
      <c r="T395" s="41"/>
      <c r="V395" s="2"/>
      <c r="W395" s="2"/>
      <c r="X395" s="3"/>
      <c r="Y395" s="3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  <c r="AL395" s="5"/>
      <c r="AM395" s="5"/>
      <c r="AN395" s="5"/>
      <c r="AO395" s="5"/>
      <c r="AP395" s="5"/>
      <c r="AQ395" s="5"/>
      <c r="AR395" s="5"/>
      <c r="AS395" s="5"/>
      <c r="AT395" s="5"/>
      <c r="AU395" s="5"/>
      <c r="AV395" s="5"/>
      <c r="AW395" s="5"/>
      <c r="AX395" s="5"/>
      <c r="AY395" s="5"/>
      <c r="AZ395" s="5"/>
    </row>
    <row r="396" spans="1:52" s="201" customFormat="1">
      <c r="A396" s="481"/>
      <c r="B396" s="187"/>
      <c r="C396" s="196"/>
      <c r="D396" s="189"/>
      <c r="E396" s="190"/>
      <c r="F396" s="361"/>
      <c r="G396" s="361"/>
      <c r="H396" s="175"/>
      <c r="I396" s="5"/>
      <c r="J396" s="245"/>
      <c r="K396" s="227"/>
      <c r="L396" s="244"/>
      <c r="M396" s="5"/>
      <c r="N396" s="5"/>
      <c r="O396" s="5"/>
      <c r="P396" s="5"/>
      <c r="Q396" s="18"/>
      <c r="R396" s="19"/>
      <c r="S396" s="20"/>
      <c r="T396" s="21"/>
      <c r="V396" s="2"/>
      <c r="W396" s="2"/>
      <c r="X396" s="3"/>
      <c r="Y396" s="3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  <c r="AL396" s="5"/>
      <c r="AM396" s="5"/>
      <c r="AN396" s="5"/>
      <c r="AO396" s="5"/>
      <c r="AP396" s="5"/>
      <c r="AQ396" s="5"/>
      <c r="AR396" s="5"/>
      <c r="AS396" s="5"/>
      <c r="AT396" s="5"/>
      <c r="AU396" s="5"/>
      <c r="AV396" s="5"/>
      <c r="AW396" s="5"/>
      <c r="AX396" s="5"/>
      <c r="AY396" s="5"/>
      <c r="AZ396" s="5"/>
    </row>
    <row r="397" spans="1:52" s="201" customFormat="1">
      <c r="A397" s="482"/>
      <c r="B397" s="153"/>
      <c r="C397" s="195"/>
      <c r="D397" s="193"/>
      <c r="E397" s="194"/>
      <c r="F397" s="367"/>
      <c r="G397" s="367"/>
      <c r="H397" s="174"/>
      <c r="I397" s="5"/>
      <c r="J397" s="245"/>
      <c r="K397" s="227"/>
      <c r="L397" s="243"/>
      <c r="M397" s="5"/>
      <c r="N397" s="5"/>
      <c r="O397" s="5"/>
      <c r="P397" s="5"/>
      <c r="Q397" s="38"/>
      <c r="R397" s="53"/>
      <c r="S397" s="40"/>
      <c r="T397" s="41"/>
      <c r="V397" s="2"/>
      <c r="W397" s="2"/>
      <c r="X397" s="3"/>
      <c r="Y397" s="3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  <c r="AL397" s="5"/>
      <c r="AM397" s="5"/>
      <c r="AN397" s="5"/>
      <c r="AO397" s="5"/>
      <c r="AP397" s="5"/>
      <c r="AQ397" s="5"/>
      <c r="AR397" s="5"/>
      <c r="AS397" s="5"/>
      <c r="AT397" s="5"/>
      <c r="AU397" s="5"/>
      <c r="AV397" s="5"/>
      <c r="AW397" s="5"/>
      <c r="AX397" s="5"/>
      <c r="AY397" s="5"/>
      <c r="AZ397" s="5"/>
    </row>
    <row r="398" spans="1:52" s="201" customFormat="1">
      <c r="A398" s="483"/>
      <c r="B398" s="392"/>
      <c r="C398" s="202"/>
      <c r="D398" s="181"/>
      <c r="E398" s="203"/>
      <c r="F398" s="370"/>
      <c r="G398" s="370"/>
      <c r="H398" s="182"/>
      <c r="I398" s="5"/>
      <c r="J398" s="245"/>
      <c r="K398" s="227"/>
      <c r="L398" s="243"/>
      <c r="M398" s="5"/>
      <c r="N398" s="5"/>
      <c r="O398" s="5"/>
      <c r="P398" s="5"/>
      <c r="Q398" s="18"/>
      <c r="R398" s="19"/>
      <c r="S398" s="20"/>
      <c r="T398" s="21"/>
      <c r="V398" s="2"/>
      <c r="W398" s="2"/>
      <c r="X398" s="3"/>
      <c r="Y398" s="3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  <c r="AL398" s="5"/>
      <c r="AM398" s="5"/>
      <c r="AN398" s="5"/>
      <c r="AO398" s="5"/>
      <c r="AP398" s="5"/>
      <c r="AQ398" s="5"/>
      <c r="AR398" s="5"/>
      <c r="AS398" s="5"/>
      <c r="AT398" s="5"/>
      <c r="AU398" s="5"/>
      <c r="AV398" s="5"/>
      <c r="AW398" s="5"/>
      <c r="AX398" s="5"/>
      <c r="AY398" s="5"/>
      <c r="AZ398" s="5"/>
    </row>
    <row r="399" spans="1:52" s="201" customFormat="1">
      <c r="A399" s="485"/>
      <c r="B399" s="398"/>
      <c r="C399" s="246"/>
      <c r="D399" s="247"/>
      <c r="E399" s="248"/>
      <c r="F399" s="371"/>
      <c r="G399" s="371"/>
      <c r="H399" s="249"/>
      <c r="I399" s="5"/>
      <c r="J399" s="5"/>
      <c r="K399" s="5"/>
      <c r="L399" s="5"/>
      <c r="M399" s="5"/>
      <c r="N399" s="5"/>
      <c r="O399" s="5"/>
      <c r="P399" s="5"/>
      <c r="Q399" s="250"/>
      <c r="R399" s="5"/>
      <c r="S399" s="5"/>
      <c r="T399" s="5"/>
      <c r="V399" s="2"/>
      <c r="W399" s="2"/>
      <c r="X399" s="3"/>
      <c r="Y399" s="3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  <c r="AL399" s="5"/>
      <c r="AM399" s="5"/>
      <c r="AN399" s="5"/>
      <c r="AO399" s="5"/>
      <c r="AP399" s="5"/>
      <c r="AQ399" s="5"/>
      <c r="AR399" s="5"/>
      <c r="AS399" s="5"/>
      <c r="AT399" s="5"/>
      <c r="AU399" s="5"/>
      <c r="AV399" s="5"/>
      <c r="AW399" s="5"/>
      <c r="AX399" s="5"/>
      <c r="AY399" s="5"/>
      <c r="AZ399" s="5"/>
    </row>
    <row r="400" spans="1:52" s="201" customFormat="1">
      <c r="A400" s="485"/>
      <c r="B400" s="399"/>
      <c r="C400" s="251"/>
      <c r="D400" s="252"/>
      <c r="E400" s="248"/>
      <c r="F400" s="372"/>
      <c r="G400" s="372"/>
      <c r="H400" s="253"/>
      <c r="I400" s="5"/>
      <c r="J400" s="5"/>
      <c r="K400" s="5"/>
      <c r="L400" s="5"/>
      <c r="M400" s="254"/>
      <c r="N400" s="5"/>
      <c r="O400" s="5"/>
      <c r="P400" s="5"/>
      <c r="Q400" s="250"/>
      <c r="R400" s="5"/>
      <c r="S400" s="5"/>
      <c r="T400" s="5"/>
      <c r="V400" s="2"/>
      <c r="W400" s="2"/>
      <c r="X400" s="3"/>
      <c r="Y400" s="3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  <c r="AL400" s="5"/>
      <c r="AM400" s="5"/>
      <c r="AN400" s="5"/>
      <c r="AO400" s="5"/>
      <c r="AP400" s="5"/>
      <c r="AQ400" s="5"/>
      <c r="AR400" s="5"/>
      <c r="AS400" s="5"/>
      <c r="AT400" s="5"/>
      <c r="AU400" s="5"/>
      <c r="AV400" s="5"/>
      <c r="AW400" s="5"/>
      <c r="AX400" s="5"/>
      <c r="AY400" s="5"/>
      <c r="AZ400" s="5"/>
    </row>
    <row r="401" spans="1:52" s="201" customFormat="1">
      <c r="A401" s="486"/>
      <c r="B401" s="398"/>
      <c r="C401" s="246"/>
      <c r="D401" s="247"/>
      <c r="E401" s="248"/>
      <c r="F401" s="371"/>
      <c r="G401" s="371"/>
      <c r="H401" s="249"/>
      <c r="I401" s="5"/>
      <c r="J401" s="5"/>
      <c r="K401" s="5"/>
      <c r="L401" s="5"/>
      <c r="M401" s="5"/>
      <c r="N401" s="5"/>
      <c r="O401" s="5"/>
      <c r="P401" s="5"/>
      <c r="Q401" s="250"/>
      <c r="R401" s="5"/>
      <c r="S401" s="5"/>
      <c r="T401" s="5"/>
      <c r="V401" s="2"/>
      <c r="W401" s="2"/>
      <c r="X401" s="3"/>
      <c r="Y401" s="3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  <c r="AL401" s="5"/>
      <c r="AM401" s="5"/>
      <c r="AN401" s="5"/>
      <c r="AO401" s="5"/>
      <c r="AP401" s="5"/>
      <c r="AQ401" s="5"/>
      <c r="AR401" s="5"/>
      <c r="AS401" s="5"/>
      <c r="AT401" s="5"/>
      <c r="AU401" s="5"/>
      <c r="AV401" s="5"/>
      <c r="AW401" s="5"/>
      <c r="AX401" s="5"/>
      <c r="AY401" s="5"/>
      <c r="AZ401" s="5"/>
    </row>
    <row r="402" spans="1:52" s="201" customFormat="1">
      <c r="A402" s="485"/>
      <c r="B402" s="399"/>
      <c r="C402" s="251"/>
      <c r="D402" s="252"/>
      <c r="E402" s="248"/>
      <c r="F402" s="372"/>
      <c r="G402" s="372"/>
      <c r="H402" s="253"/>
      <c r="I402" s="5"/>
      <c r="J402" s="5"/>
      <c r="K402" s="5"/>
      <c r="L402" s="254"/>
      <c r="M402" s="254"/>
      <c r="N402" s="5"/>
      <c r="O402" s="5"/>
      <c r="P402" s="5"/>
      <c r="Q402" s="250"/>
      <c r="R402" s="5"/>
      <c r="S402" s="5"/>
      <c r="T402" s="5"/>
      <c r="V402" s="2"/>
      <c r="W402" s="2"/>
      <c r="X402" s="3"/>
      <c r="Y402" s="3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  <c r="AL402" s="5"/>
      <c r="AM402" s="5"/>
      <c r="AN402" s="5"/>
      <c r="AO402" s="5"/>
      <c r="AP402" s="5"/>
      <c r="AQ402" s="5"/>
      <c r="AR402" s="5"/>
      <c r="AS402" s="5"/>
      <c r="AT402" s="5"/>
      <c r="AU402" s="5"/>
      <c r="AV402" s="5"/>
      <c r="AW402" s="5"/>
      <c r="AX402" s="5"/>
      <c r="AY402" s="5"/>
      <c r="AZ402" s="5"/>
    </row>
    <row r="403" spans="1:52" s="201" customFormat="1">
      <c r="A403" s="486"/>
      <c r="B403" s="398"/>
      <c r="C403" s="246"/>
      <c r="D403" s="247"/>
      <c r="E403" s="248"/>
      <c r="F403" s="371"/>
      <c r="G403" s="371"/>
      <c r="H403" s="249"/>
      <c r="I403" s="5"/>
      <c r="J403" s="5"/>
      <c r="K403" s="5"/>
      <c r="L403" s="5"/>
      <c r="M403" s="5"/>
      <c r="N403" s="5"/>
      <c r="O403" s="5"/>
      <c r="P403" s="5"/>
      <c r="Q403" s="250"/>
      <c r="R403" s="5"/>
      <c r="S403" s="5"/>
      <c r="T403" s="5"/>
      <c r="V403" s="2"/>
      <c r="W403" s="2"/>
      <c r="X403" s="3"/>
      <c r="Y403" s="3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  <c r="AL403" s="5"/>
      <c r="AM403" s="5"/>
      <c r="AN403" s="5"/>
      <c r="AO403" s="5"/>
      <c r="AP403" s="5"/>
      <c r="AQ403" s="5"/>
      <c r="AR403" s="5"/>
      <c r="AS403" s="5"/>
      <c r="AT403" s="5"/>
      <c r="AU403" s="5"/>
      <c r="AV403" s="5"/>
      <c r="AW403" s="5"/>
      <c r="AX403" s="5"/>
      <c r="AY403" s="5"/>
      <c r="AZ403" s="5"/>
    </row>
    <row r="404" spans="1:52" s="201" customFormat="1" ht="14.25" customHeight="1">
      <c r="A404" s="485"/>
      <c r="B404" s="399"/>
      <c r="C404" s="251"/>
      <c r="D404" s="252"/>
      <c r="E404" s="248"/>
      <c r="F404" s="372"/>
      <c r="G404" s="372"/>
      <c r="H404" s="253"/>
      <c r="I404" s="5"/>
      <c r="J404" s="5"/>
      <c r="K404" s="5"/>
      <c r="L404" s="5"/>
      <c r="M404" s="254"/>
      <c r="N404" s="5"/>
      <c r="O404" s="5"/>
      <c r="P404" s="5"/>
      <c r="Q404" s="250"/>
      <c r="R404" s="5"/>
      <c r="S404" s="5"/>
      <c r="T404" s="5"/>
      <c r="V404" s="2"/>
      <c r="W404" s="2"/>
      <c r="X404" s="3"/>
      <c r="Y404" s="3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  <c r="AL404" s="5"/>
      <c r="AM404" s="5"/>
      <c r="AN404" s="5"/>
      <c r="AO404" s="5"/>
      <c r="AP404" s="5"/>
      <c r="AQ404" s="5"/>
      <c r="AR404" s="5"/>
      <c r="AS404" s="5"/>
      <c r="AT404" s="5"/>
      <c r="AU404" s="5"/>
      <c r="AV404" s="5"/>
      <c r="AW404" s="5"/>
      <c r="AX404" s="5"/>
      <c r="AY404" s="5"/>
      <c r="AZ404" s="5"/>
    </row>
    <row r="405" spans="1:52" s="201" customFormat="1" ht="13.5" customHeight="1">
      <c r="A405" s="486"/>
      <c r="B405" s="398"/>
      <c r="C405" s="246"/>
      <c r="D405" s="247"/>
      <c r="E405" s="248"/>
      <c r="F405" s="371"/>
      <c r="G405" s="371"/>
      <c r="H405" s="249"/>
      <c r="I405" s="5"/>
      <c r="J405" s="5"/>
      <c r="K405" s="5"/>
      <c r="L405" s="5"/>
      <c r="M405" s="5"/>
      <c r="N405" s="5"/>
      <c r="O405" s="5"/>
      <c r="P405" s="5"/>
      <c r="Q405" s="250"/>
      <c r="R405" s="5"/>
      <c r="S405" s="5"/>
      <c r="T405" s="5"/>
      <c r="V405" s="2"/>
      <c r="W405" s="2"/>
      <c r="X405" s="3"/>
      <c r="Y405" s="3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  <c r="AK405" s="5"/>
      <c r="AL405" s="5"/>
      <c r="AM405" s="5"/>
      <c r="AN405" s="5"/>
      <c r="AO405" s="5"/>
      <c r="AP405" s="5"/>
      <c r="AQ405" s="5"/>
      <c r="AR405" s="5"/>
      <c r="AS405" s="5"/>
      <c r="AT405" s="5"/>
      <c r="AU405" s="5"/>
      <c r="AV405" s="5"/>
      <c r="AW405" s="5"/>
      <c r="AX405" s="5"/>
      <c r="AY405" s="5"/>
      <c r="AZ405" s="5"/>
    </row>
    <row r="406" spans="1:52" s="201" customFormat="1">
      <c r="A406" s="485"/>
      <c r="B406" s="399"/>
      <c r="C406" s="251"/>
      <c r="D406" s="252"/>
      <c r="E406" s="248"/>
      <c r="F406" s="372"/>
      <c r="G406" s="372"/>
      <c r="H406" s="253"/>
      <c r="I406" s="5"/>
      <c r="J406" s="5"/>
      <c r="K406" s="5"/>
      <c r="L406" s="5"/>
      <c r="M406" s="254"/>
      <c r="N406" s="5"/>
      <c r="O406" s="5"/>
      <c r="P406" s="5"/>
      <c r="Q406" s="250"/>
      <c r="R406" s="5"/>
      <c r="S406" s="5"/>
      <c r="T406" s="5"/>
      <c r="V406" s="2"/>
      <c r="W406" s="2"/>
      <c r="X406" s="3"/>
      <c r="Y406" s="3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  <c r="AL406" s="5"/>
      <c r="AM406" s="5"/>
      <c r="AN406" s="5"/>
      <c r="AO406" s="5"/>
      <c r="AP406" s="5"/>
      <c r="AQ406" s="5"/>
      <c r="AR406" s="5"/>
      <c r="AS406" s="5"/>
      <c r="AT406" s="5"/>
      <c r="AU406" s="5"/>
      <c r="AV406" s="5"/>
      <c r="AW406" s="5"/>
      <c r="AX406" s="5"/>
      <c r="AY406" s="5"/>
      <c r="AZ406" s="5"/>
    </row>
    <row r="407" spans="1:52" s="201" customFormat="1">
      <c r="A407" s="486"/>
      <c r="B407" s="398"/>
      <c r="C407" s="246"/>
      <c r="D407" s="247"/>
      <c r="E407" s="248"/>
      <c r="F407" s="371"/>
      <c r="G407" s="371"/>
      <c r="H407" s="246"/>
      <c r="I407" s="5"/>
      <c r="J407" s="5"/>
      <c r="K407" s="5"/>
      <c r="L407" s="5"/>
      <c r="M407" s="5"/>
      <c r="N407" s="5"/>
      <c r="O407" s="5"/>
      <c r="P407" s="5"/>
      <c r="Q407" s="250"/>
      <c r="R407" s="5"/>
      <c r="S407" s="5"/>
      <c r="T407" s="5"/>
      <c r="V407" s="2"/>
      <c r="W407" s="2"/>
      <c r="X407" s="3"/>
      <c r="Y407" s="3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5"/>
      <c r="AN407" s="5"/>
      <c r="AO407" s="5"/>
      <c r="AP407" s="5"/>
      <c r="AQ407" s="5"/>
      <c r="AR407" s="5"/>
      <c r="AS407" s="5"/>
      <c r="AT407" s="5"/>
      <c r="AU407" s="5"/>
      <c r="AV407" s="5"/>
      <c r="AW407" s="5"/>
      <c r="AX407" s="5"/>
      <c r="AY407" s="5"/>
      <c r="AZ407" s="5"/>
    </row>
    <row r="408" spans="1:52" s="201" customFormat="1">
      <c r="A408" s="485"/>
      <c r="B408" s="398"/>
      <c r="C408" s="246"/>
      <c r="D408" s="247"/>
      <c r="E408" s="248"/>
      <c r="F408" s="371"/>
      <c r="G408" s="371"/>
      <c r="H408" s="246"/>
      <c r="I408" s="5"/>
      <c r="J408" s="5"/>
      <c r="K408" s="5"/>
      <c r="L408" s="5"/>
      <c r="M408" s="5"/>
      <c r="N408" s="5"/>
      <c r="O408" s="5"/>
      <c r="P408" s="5"/>
      <c r="Q408" s="250"/>
      <c r="R408" s="5"/>
      <c r="S408" s="5"/>
      <c r="T408" s="5"/>
      <c r="V408" s="2"/>
      <c r="W408" s="2"/>
      <c r="X408" s="3"/>
      <c r="Y408" s="3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  <c r="AK408" s="5"/>
      <c r="AL408" s="5"/>
      <c r="AM408" s="5"/>
      <c r="AN408" s="5"/>
      <c r="AO408" s="5"/>
      <c r="AP408" s="5"/>
      <c r="AQ408" s="5"/>
      <c r="AR408" s="5"/>
      <c r="AS408" s="5"/>
      <c r="AT408" s="5"/>
      <c r="AU408" s="5"/>
      <c r="AV408" s="5"/>
      <c r="AW408" s="5"/>
      <c r="AX408" s="5"/>
      <c r="AY408" s="5"/>
      <c r="AZ408" s="5"/>
    </row>
    <row r="409" spans="1:52" s="201" customFormat="1">
      <c r="A409" s="486"/>
      <c r="B409" s="399"/>
      <c r="C409" s="251"/>
      <c r="D409" s="252"/>
      <c r="E409" s="248"/>
      <c r="F409" s="372"/>
      <c r="G409" s="372"/>
      <c r="H409" s="255"/>
      <c r="I409" s="5"/>
      <c r="J409" s="5"/>
      <c r="K409" s="5"/>
      <c r="L409" s="5"/>
      <c r="M409" s="5"/>
      <c r="N409" s="5"/>
      <c r="O409" s="5"/>
      <c r="P409" s="5"/>
      <c r="Q409" s="250"/>
      <c r="R409" s="5"/>
      <c r="S409" s="5"/>
      <c r="T409" s="5"/>
      <c r="V409" s="2"/>
      <c r="W409" s="2"/>
      <c r="X409" s="3"/>
      <c r="Y409" s="3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  <c r="AL409" s="5"/>
      <c r="AM409" s="5"/>
      <c r="AN409" s="5"/>
      <c r="AO409" s="5"/>
      <c r="AP409" s="5"/>
      <c r="AQ409" s="5"/>
      <c r="AR409" s="5"/>
      <c r="AS409" s="5"/>
      <c r="AT409" s="5"/>
      <c r="AU409" s="5"/>
      <c r="AV409" s="5"/>
      <c r="AW409" s="5"/>
      <c r="AX409" s="5"/>
      <c r="AY409" s="5"/>
      <c r="AZ409" s="5"/>
    </row>
    <row r="410" spans="1:52" s="201" customFormat="1">
      <c r="A410" s="485"/>
      <c r="B410" s="398"/>
      <c r="C410" s="246"/>
      <c r="D410" s="247"/>
      <c r="E410" s="248"/>
      <c r="F410" s="371"/>
      <c r="G410" s="371"/>
      <c r="H410" s="246"/>
      <c r="I410" s="5"/>
      <c r="J410" s="5"/>
      <c r="K410" s="5"/>
      <c r="L410" s="5"/>
      <c r="M410" s="5"/>
      <c r="N410" s="5"/>
      <c r="O410" s="5"/>
      <c r="P410" s="5"/>
      <c r="Q410" s="250"/>
      <c r="R410" s="5"/>
      <c r="S410" s="5"/>
      <c r="T410" s="5"/>
      <c r="V410" s="2"/>
      <c r="W410" s="2"/>
      <c r="X410" s="3"/>
      <c r="Y410" s="3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  <c r="AL410" s="5"/>
      <c r="AM410" s="5"/>
      <c r="AN410" s="5"/>
      <c r="AO410" s="5"/>
      <c r="AP410" s="5"/>
      <c r="AQ410" s="5"/>
      <c r="AR410" s="5"/>
      <c r="AS410" s="5"/>
      <c r="AT410" s="5"/>
      <c r="AU410" s="5"/>
      <c r="AV410" s="5"/>
      <c r="AW410" s="5"/>
      <c r="AX410" s="5"/>
      <c r="AY410" s="5"/>
      <c r="AZ410" s="5"/>
    </row>
    <row r="411" spans="1:52" s="201" customFormat="1">
      <c r="A411" s="486"/>
      <c r="B411" s="399"/>
      <c r="C411" s="251"/>
      <c r="D411" s="252"/>
      <c r="E411" s="248"/>
      <c r="F411" s="372"/>
      <c r="G411" s="372"/>
      <c r="H411" s="255"/>
      <c r="I411" s="5"/>
      <c r="J411" s="5"/>
      <c r="K411" s="5"/>
      <c r="L411" s="5"/>
      <c r="M411" s="5"/>
      <c r="N411" s="5"/>
      <c r="O411" s="5"/>
      <c r="P411" s="5"/>
      <c r="Q411" s="250"/>
      <c r="R411" s="5"/>
      <c r="S411" s="5"/>
      <c r="T411" s="5"/>
      <c r="V411" s="2"/>
      <c r="W411" s="2"/>
      <c r="X411" s="3"/>
      <c r="Y411" s="3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  <c r="AL411" s="5"/>
      <c r="AM411" s="5"/>
      <c r="AN411" s="5"/>
      <c r="AO411" s="5"/>
      <c r="AP411" s="5"/>
      <c r="AQ411" s="5"/>
      <c r="AR411" s="5"/>
      <c r="AS411" s="5"/>
      <c r="AT411" s="5"/>
      <c r="AU411" s="5"/>
      <c r="AV411" s="5"/>
      <c r="AW411" s="5"/>
      <c r="AX411" s="5"/>
      <c r="AY411" s="5"/>
      <c r="AZ411" s="5"/>
    </row>
    <row r="412" spans="1:52" s="201" customFormat="1">
      <c r="A412" s="487"/>
      <c r="B412" s="256"/>
      <c r="C412" s="246"/>
      <c r="D412" s="247"/>
      <c r="E412" s="248"/>
      <c r="F412" s="371"/>
      <c r="G412" s="371"/>
      <c r="H412" s="246"/>
      <c r="I412" s="5"/>
      <c r="J412" s="5"/>
      <c r="K412" s="5"/>
      <c r="L412" s="5"/>
      <c r="M412" s="5"/>
      <c r="N412" s="5"/>
      <c r="O412" s="5"/>
      <c r="P412" s="5"/>
      <c r="Q412" s="250"/>
      <c r="R412" s="5"/>
      <c r="S412" s="5"/>
      <c r="T412" s="5"/>
      <c r="V412" s="2"/>
      <c r="W412" s="2"/>
      <c r="X412" s="3"/>
      <c r="Y412" s="3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  <c r="AL412" s="5"/>
      <c r="AM412" s="5"/>
      <c r="AN412" s="5"/>
      <c r="AO412" s="5"/>
      <c r="AP412" s="5"/>
      <c r="AQ412" s="5"/>
      <c r="AR412" s="5"/>
      <c r="AS412" s="5"/>
      <c r="AT412" s="5"/>
      <c r="AU412" s="5"/>
      <c r="AV412" s="5"/>
      <c r="AW412" s="5"/>
      <c r="AX412" s="5"/>
      <c r="AY412" s="5"/>
      <c r="AZ412" s="5"/>
    </row>
    <row r="413" spans="1:52">
      <c r="B413" s="256"/>
      <c r="C413" s="251"/>
      <c r="D413" s="252"/>
      <c r="E413" s="248"/>
      <c r="F413" s="372"/>
      <c r="G413" s="372"/>
      <c r="H413" s="255"/>
      <c r="J413" s="5"/>
      <c r="L413" s="5"/>
      <c r="Q413" s="250"/>
    </row>
    <row r="414" spans="1:52">
      <c r="B414" s="398"/>
      <c r="C414" s="246"/>
      <c r="D414" s="247"/>
      <c r="E414" s="248"/>
      <c r="F414" s="371"/>
      <c r="G414" s="371"/>
      <c r="H414" s="246"/>
      <c r="J414" s="5"/>
      <c r="L414" s="5"/>
      <c r="Q414" s="250"/>
    </row>
    <row r="415" spans="1:52">
      <c r="B415" s="399"/>
      <c r="C415" s="251"/>
      <c r="D415" s="252"/>
      <c r="E415" s="248"/>
      <c r="F415" s="372"/>
      <c r="G415" s="372"/>
      <c r="H415" s="255"/>
      <c r="J415" s="5"/>
      <c r="L415" s="5"/>
      <c r="Q415" s="250"/>
    </row>
    <row r="416" spans="1:52">
      <c r="B416" s="398"/>
      <c r="C416" s="246"/>
      <c r="D416" s="247"/>
      <c r="E416" s="248"/>
      <c r="F416" s="371"/>
      <c r="G416" s="371"/>
      <c r="H416" s="246"/>
      <c r="J416" s="5"/>
      <c r="L416" s="5"/>
      <c r="Q416" s="250"/>
    </row>
    <row r="417" spans="2:17">
      <c r="B417" s="248"/>
      <c r="C417" s="251"/>
      <c r="D417" s="252"/>
      <c r="E417" s="248"/>
      <c r="F417" s="372"/>
      <c r="G417" s="372"/>
      <c r="H417" s="255"/>
      <c r="J417" s="5"/>
      <c r="L417" s="5"/>
      <c r="Q417" s="250"/>
    </row>
    <row r="418" spans="2:17">
      <c r="B418" s="398"/>
      <c r="C418" s="246"/>
      <c r="D418" s="247"/>
      <c r="E418" s="248"/>
      <c r="F418" s="371"/>
      <c r="G418" s="371"/>
      <c r="H418" s="246"/>
      <c r="J418" s="5"/>
      <c r="L418" s="5"/>
      <c r="Q418" s="250"/>
    </row>
    <row r="419" spans="2:17">
      <c r="B419" s="399"/>
      <c r="C419" s="251"/>
      <c r="D419" s="252"/>
      <c r="E419" s="248"/>
      <c r="F419" s="372"/>
      <c r="G419" s="372"/>
      <c r="H419" s="255"/>
      <c r="J419" s="5"/>
      <c r="L419" s="5"/>
      <c r="Q419" s="250">
        <f t="shared" ref="Q419" si="0">F419</f>
        <v>0</v>
      </c>
    </row>
  </sheetData>
  <mergeCells count="22">
    <mergeCell ref="S1:S2"/>
    <mergeCell ref="T1:T2"/>
    <mergeCell ref="A5:A6"/>
    <mergeCell ref="A37:A38"/>
    <mergeCell ref="M1:M2"/>
    <mergeCell ref="N1:N2"/>
    <mergeCell ref="O1:O2"/>
    <mergeCell ref="P1:P2"/>
    <mergeCell ref="Q1:Q2"/>
    <mergeCell ref="R1:R2"/>
    <mergeCell ref="G1:G2"/>
    <mergeCell ref="H1:H2"/>
    <mergeCell ref="I1:I2"/>
    <mergeCell ref="J1:J2"/>
    <mergeCell ref="K1:K2"/>
    <mergeCell ref="L1:L2"/>
    <mergeCell ref="F1:F2"/>
    <mergeCell ref="A1:A2"/>
    <mergeCell ref="B1:B2"/>
    <mergeCell ref="C1:C2"/>
    <mergeCell ref="D1:D2"/>
    <mergeCell ref="E1:E2"/>
  </mergeCells>
  <phoneticPr fontId="5"/>
  <dataValidations disablePrompts="1" count="5">
    <dataValidation type="custom" allowBlank="1" showInputMessage="1" showErrorMessage="1" sqref="G405 G403 G401 G418:G419 G407:G416 G387 F269:F280 F299 G377:G378 G326:G328 F301 F287:F292 F295:F297 G395:G399 G309:G310 F369 F371 F373 F363:F367 F266 F303 F259:F262 G305:G307 G389:G393 G385 F283:F284 F357:F361 F383">
      <formula1>"="</formula1>
    </dataValidation>
    <dataValidation imeMode="on" allowBlank="1" showInputMessage="1" showErrorMessage="1" sqref="O1 M1 S1 Q1 M310:M311 M313:M368 O3:O368 M3:M304 Q3:Q398 S3:S398"/>
    <dataValidation imeMode="off" allowBlank="1" showInputMessage="1" showErrorMessage="1" sqref="T1:U1 N1 P1 R1 T289:T398 P3:P368 N3:N368 T3:U288 R3:R398"/>
    <dataValidation showErrorMessage="1" sqref="G308"/>
    <dataValidation type="custom" allowBlank="1" showInputMessage="1" sqref="F300 F302 F304 F298">
      <formula1>"="</formula1>
    </dataValidation>
  </dataValidations>
  <printOptions horizontalCentered="1" verticalCentered="1" gridLinesSet="0"/>
  <pageMargins left="0.39370078740157483" right="0.39370078740157483" top="0.78740157480314965" bottom="0.39370078740157483" header="0.51181102362204722" footer="0.23622047244094491"/>
  <pageSetup paperSize="9" scale="96" fitToHeight="4" orientation="landscape" r:id="rId1"/>
  <headerFooter scaleWithDoc="0" alignWithMargins="0">
    <oddFooter>&amp;C駒ヶ根市&amp;R&amp;P</oddFooter>
  </headerFooter>
  <rowBreaks count="1" manualBreakCount="1">
    <brk id="74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491"/>
  <sheetViews>
    <sheetView showGridLines="0" showZeros="0" view="pageBreakPreview" zoomScale="80" zoomScaleNormal="80" zoomScaleSheetLayoutView="80" workbookViewId="0">
      <pane xSplit="5" ySplit="2" topLeftCell="F3" activePane="bottomRight" state="frozenSplit"/>
      <selection activeCell="J8" sqref="J8:M8"/>
      <selection pane="topRight" activeCell="J8" sqref="J8:M8"/>
      <selection pane="bottomLeft" activeCell="J8" sqref="J8:M8"/>
      <selection pane="bottomRight" activeCell="G146" sqref="G146"/>
    </sheetView>
  </sheetViews>
  <sheetFormatPr defaultColWidth="9.5" defaultRowHeight="13.5"/>
  <cols>
    <col min="1" max="1" width="4.75" style="440" customWidth="1"/>
    <col min="2" max="2" width="25.25" style="5" customWidth="1"/>
    <col min="3" max="3" width="31" style="5" customWidth="1"/>
    <col min="4" max="4" width="10.5" style="257" customWidth="1"/>
    <col min="5" max="5" width="6" style="5" customWidth="1"/>
    <col min="6" max="6" width="12.125" style="373" customWidth="1"/>
    <col min="7" max="7" width="17" style="373" customWidth="1"/>
    <col min="8" max="8" width="29.375" style="5" customWidth="1"/>
    <col min="9" max="9" width="1.625" style="5" customWidth="1"/>
    <col min="10" max="10" width="8.375" style="258" customWidth="1"/>
    <col min="11" max="11" width="11.75" style="5" customWidth="1"/>
    <col min="12" max="12" width="26.875" style="259" customWidth="1"/>
    <col min="13" max="13" width="17" style="5" customWidth="1"/>
    <col min="14" max="14" width="8.25" style="5" customWidth="1"/>
    <col min="15" max="15" width="17" style="5" customWidth="1"/>
    <col min="16" max="16" width="8.25" style="5" customWidth="1"/>
    <col min="17" max="17" width="17" style="5" customWidth="1"/>
    <col min="18" max="18" width="8.25" style="5" customWidth="1"/>
    <col min="19" max="19" width="17.125" style="5" customWidth="1"/>
    <col min="20" max="20" width="8.375" style="5" customWidth="1"/>
    <col min="21" max="21" width="4.75" style="201" customWidth="1"/>
    <col min="22" max="23" width="10.75" style="2" customWidth="1"/>
    <col min="24" max="24" width="10.75" style="3" customWidth="1"/>
    <col min="25" max="25" width="10.75" style="3" bestFit="1" customWidth="1"/>
    <col min="26" max="16384" width="9.5" style="5"/>
  </cols>
  <sheetData>
    <row r="1" spans="1:52" ht="15" customHeight="1">
      <c r="A1" s="717" t="s">
        <v>10</v>
      </c>
      <c r="B1" s="678" t="s">
        <v>11</v>
      </c>
      <c r="C1" s="678" t="s">
        <v>12</v>
      </c>
      <c r="D1" s="680" t="s">
        <v>13</v>
      </c>
      <c r="E1" s="682" t="s">
        <v>14</v>
      </c>
      <c r="F1" s="674" t="s">
        <v>15</v>
      </c>
      <c r="G1" s="703" t="s">
        <v>16</v>
      </c>
      <c r="H1" s="705" t="s">
        <v>17</v>
      </c>
      <c r="I1" s="707"/>
      <c r="J1" s="708" t="s">
        <v>18</v>
      </c>
      <c r="K1" s="710" t="s">
        <v>19</v>
      </c>
      <c r="L1" s="712" t="s">
        <v>20</v>
      </c>
      <c r="M1" s="691" t="s">
        <v>21</v>
      </c>
      <c r="N1" s="693" t="s">
        <v>22</v>
      </c>
      <c r="O1" s="695" t="s">
        <v>23</v>
      </c>
      <c r="P1" s="697" t="s">
        <v>24</v>
      </c>
      <c r="Q1" s="699" t="s">
        <v>25</v>
      </c>
      <c r="R1" s="701" t="s">
        <v>26</v>
      </c>
      <c r="S1" s="684" t="s">
        <v>27</v>
      </c>
      <c r="T1" s="686" t="s">
        <v>28</v>
      </c>
      <c r="U1" s="1"/>
      <c r="V1" s="2" t="s">
        <v>29</v>
      </c>
      <c r="W1" s="2" t="s">
        <v>30</v>
      </c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2" ht="15" customHeight="1">
      <c r="A2" s="718"/>
      <c r="B2" s="679"/>
      <c r="C2" s="679"/>
      <c r="D2" s="681"/>
      <c r="E2" s="683"/>
      <c r="F2" s="675"/>
      <c r="G2" s="704"/>
      <c r="H2" s="706"/>
      <c r="I2" s="707"/>
      <c r="J2" s="709"/>
      <c r="K2" s="711"/>
      <c r="L2" s="713"/>
      <c r="M2" s="692"/>
      <c r="N2" s="694"/>
      <c r="O2" s="696"/>
      <c r="P2" s="698"/>
      <c r="Q2" s="700"/>
      <c r="R2" s="702"/>
      <c r="S2" s="685"/>
      <c r="T2" s="687"/>
      <c r="U2" s="1"/>
      <c r="V2" s="2" t="s">
        <v>31</v>
      </c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spans="1:52" ht="15" customHeight="1">
      <c r="A3" s="415"/>
      <c r="B3" s="6"/>
      <c r="C3" s="42"/>
      <c r="D3" s="43"/>
      <c r="E3" s="44"/>
      <c r="F3" s="374"/>
      <c r="G3" s="348"/>
      <c r="H3" s="98"/>
      <c r="I3" s="4"/>
      <c r="J3" s="118"/>
      <c r="K3" s="69"/>
      <c r="L3" s="119"/>
      <c r="M3" s="260"/>
      <c r="N3" s="261"/>
      <c r="O3" s="262"/>
      <c r="P3" s="263"/>
      <c r="Q3" s="264"/>
      <c r="R3" s="265"/>
      <c r="S3" s="266"/>
      <c r="T3" s="267"/>
      <c r="U3" s="22"/>
      <c r="V3" s="23"/>
      <c r="W3" s="23"/>
      <c r="X3" s="24"/>
      <c r="Y3" s="2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spans="1:52" ht="15" customHeight="1">
      <c r="A4" s="416">
        <v>1</v>
      </c>
      <c r="B4" s="268" t="s">
        <v>290</v>
      </c>
      <c r="C4" s="26"/>
      <c r="D4" s="27"/>
      <c r="E4" s="28"/>
      <c r="F4" s="375"/>
      <c r="G4" s="349"/>
      <c r="H4" s="30"/>
      <c r="I4" s="4"/>
      <c r="J4" s="31"/>
      <c r="K4" s="32"/>
      <c r="L4" s="33"/>
      <c r="M4" s="269"/>
      <c r="N4" s="270"/>
      <c r="O4" s="271"/>
      <c r="P4" s="272"/>
      <c r="Q4" s="273"/>
      <c r="R4" s="274"/>
      <c r="S4" s="275"/>
      <c r="T4" s="276"/>
      <c r="U4" s="22"/>
      <c r="V4" s="23"/>
      <c r="W4" s="23"/>
      <c r="X4" s="24"/>
      <c r="Y4" s="2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spans="1:52" ht="15" customHeight="1">
      <c r="A5" s="714"/>
      <c r="B5" s="42"/>
      <c r="C5" s="42"/>
      <c r="D5" s="43"/>
      <c r="E5" s="44"/>
      <c r="F5" s="405"/>
      <c r="G5" s="350"/>
      <c r="H5" s="407"/>
      <c r="I5" s="4"/>
      <c r="J5" s="11"/>
      <c r="K5" s="12"/>
      <c r="L5" s="13"/>
      <c r="M5" s="277"/>
      <c r="N5" s="278"/>
      <c r="O5" s="279"/>
      <c r="P5" s="280"/>
      <c r="Q5" s="281"/>
      <c r="R5" s="282"/>
      <c r="S5" s="283"/>
      <c r="T5" s="284"/>
      <c r="U5" s="22"/>
      <c r="V5" s="23"/>
      <c r="W5" s="23"/>
      <c r="X5" s="24"/>
      <c r="Y5" s="2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1:52" ht="15" customHeight="1">
      <c r="A6" s="715"/>
      <c r="B6" s="46"/>
      <c r="C6" s="26"/>
      <c r="D6" s="29"/>
      <c r="E6" s="28"/>
      <c r="F6" s="406"/>
      <c r="G6" s="349"/>
      <c r="H6" s="408"/>
      <c r="I6" s="4"/>
      <c r="J6" s="31"/>
      <c r="K6" s="32"/>
      <c r="L6" s="33"/>
      <c r="M6" s="269"/>
      <c r="N6" s="285"/>
      <c r="O6" s="286"/>
      <c r="P6" s="287"/>
      <c r="Q6" s="288"/>
      <c r="R6" s="289"/>
      <c r="S6" s="290"/>
      <c r="T6" s="291"/>
      <c r="U6" s="56"/>
      <c r="V6" s="23"/>
      <c r="W6" s="23"/>
      <c r="X6" s="24"/>
      <c r="Y6" s="2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</row>
    <row r="7" spans="1:52" s="557" customFormat="1" ht="15" customHeight="1">
      <c r="A7" s="544"/>
      <c r="B7" s="545"/>
      <c r="C7" s="533"/>
      <c r="D7" s="534"/>
      <c r="E7" s="535"/>
      <c r="F7" s="387"/>
      <c r="G7" s="354"/>
      <c r="H7" s="546"/>
      <c r="I7" s="547"/>
      <c r="J7" s="548"/>
      <c r="K7" s="549"/>
      <c r="L7" s="119"/>
      <c r="M7" s="550"/>
      <c r="N7" s="551"/>
      <c r="O7" s="552"/>
      <c r="P7" s="551"/>
      <c r="Q7" s="553"/>
      <c r="R7" s="551"/>
      <c r="S7" s="553"/>
      <c r="T7" s="554"/>
      <c r="U7" s="22"/>
      <c r="V7" s="555"/>
      <c r="W7" s="555"/>
      <c r="X7" s="556"/>
      <c r="Y7" s="556"/>
      <c r="Z7" s="547"/>
      <c r="AA7" s="547"/>
      <c r="AB7" s="547"/>
      <c r="AC7" s="547"/>
      <c r="AD7" s="547"/>
      <c r="AE7" s="547"/>
      <c r="AF7" s="547"/>
      <c r="AG7" s="547"/>
      <c r="AH7" s="547"/>
      <c r="AI7" s="547"/>
      <c r="AJ7" s="547"/>
      <c r="AK7" s="547"/>
      <c r="AL7" s="547"/>
      <c r="AM7" s="547"/>
      <c r="AN7" s="547"/>
      <c r="AO7" s="547"/>
      <c r="AP7" s="547"/>
      <c r="AQ7" s="547"/>
      <c r="AR7" s="547"/>
      <c r="AS7" s="547"/>
      <c r="AT7" s="547"/>
      <c r="AU7" s="547"/>
      <c r="AV7" s="547"/>
      <c r="AW7" s="547"/>
      <c r="AX7" s="547"/>
      <c r="AY7" s="547"/>
      <c r="AZ7" s="547"/>
    </row>
    <row r="8" spans="1:52" s="557" customFormat="1" ht="15" customHeight="1">
      <c r="A8" s="558" t="s">
        <v>318</v>
      </c>
      <c r="B8" s="538" t="s">
        <v>291</v>
      </c>
      <c r="C8" s="539"/>
      <c r="D8" s="519">
        <v>1</v>
      </c>
      <c r="E8" s="540" t="s">
        <v>4</v>
      </c>
      <c r="F8" s="386"/>
      <c r="G8" s="355"/>
      <c r="H8" s="559"/>
      <c r="I8" s="547"/>
      <c r="J8" s="560"/>
      <c r="K8" s="561"/>
      <c r="L8" s="33"/>
      <c r="M8" s="562"/>
      <c r="N8" s="563"/>
      <c r="O8" s="564"/>
      <c r="P8" s="563"/>
      <c r="Q8" s="565"/>
      <c r="R8" s="563"/>
      <c r="S8" s="565"/>
      <c r="T8" s="566"/>
      <c r="U8" s="22"/>
      <c r="V8" s="555"/>
      <c r="W8" s="555"/>
      <c r="X8" s="556"/>
      <c r="Y8" s="556"/>
      <c r="Z8" s="547"/>
      <c r="AA8" s="547"/>
      <c r="AB8" s="547"/>
      <c r="AC8" s="547"/>
      <c r="AD8" s="547"/>
      <c r="AE8" s="547"/>
      <c r="AF8" s="547"/>
      <c r="AG8" s="547"/>
      <c r="AH8" s="547"/>
      <c r="AI8" s="547"/>
      <c r="AJ8" s="547"/>
      <c r="AK8" s="547"/>
      <c r="AL8" s="547"/>
      <c r="AM8" s="547"/>
      <c r="AN8" s="547"/>
      <c r="AO8" s="547"/>
      <c r="AP8" s="547"/>
      <c r="AQ8" s="547"/>
      <c r="AR8" s="547"/>
      <c r="AS8" s="547"/>
      <c r="AT8" s="547"/>
      <c r="AU8" s="547"/>
      <c r="AV8" s="547"/>
      <c r="AW8" s="547"/>
      <c r="AX8" s="547"/>
      <c r="AY8" s="547"/>
      <c r="AZ8" s="547"/>
    </row>
    <row r="9" spans="1:52" s="557" customFormat="1" ht="15" customHeight="1">
      <c r="A9" s="544"/>
      <c r="B9" s="533"/>
      <c r="C9" s="533"/>
      <c r="D9" s="534"/>
      <c r="E9" s="535"/>
      <c r="F9" s="387"/>
      <c r="G9" s="354"/>
      <c r="H9" s="536"/>
      <c r="I9" s="547"/>
      <c r="J9" s="567"/>
      <c r="K9" s="568"/>
      <c r="L9" s="13"/>
      <c r="M9" s="550"/>
      <c r="N9" s="551"/>
      <c r="O9" s="552"/>
      <c r="P9" s="551"/>
      <c r="Q9" s="553"/>
      <c r="R9" s="551"/>
      <c r="S9" s="553"/>
      <c r="T9" s="554"/>
      <c r="U9" s="22"/>
      <c r="V9" s="555"/>
      <c r="W9" s="555"/>
      <c r="X9" s="556"/>
      <c r="Y9" s="556"/>
      <c r="Z9" s="547"/>
      <c r="AA9" s="547"/>
      <c r="AB9" s="547"/>
      <c r="AC9" s="547"/>
      <c r="AD9" s="547"/>
      <c r="AE9" s="547"/>
      <c r="AF9" s="547"/>
      <c r="AG9" s="547"/>
      <c r="AH9" s="547"/>
      <c r="AI9" s="547"/>
      <c r="AJ9" s="547"/>
      <c r="AK9" s="547"/>
      <c r="AL9" s="547"/>
      <c r="AM9" s="547"/>
      <c r="AN9" s="547"/>
      <c r="AO9" s="547"/>
      <c r="AP9" s="547"/>
      <c r="AQ9" s="547"/>
      <c r="AR9" s="547"/>
      <c r="AS9" s="547"/>
      <c r="AT9" s="547"/>
      <c r="AU9" s="547"/>
      <c r="AV9" s="547"/>
      <c r="AW9" s="547"/>
      <c r="AX9" s="547"/>
      <c r="AY9" s="547"/>
      <c r="AZ9" s="547"/>
    </row>
    <row r="10" spans="1:52" s="557" customFormat="1" ht="15" customHeight="1">
      <c r="A10" s="558" t="s">
        <v>319</v>
      </c>
      <c r="B10" s="538" t="s">
        <v>2</v>
      </c>
      <c r="C10" s="539"/>
      <c r="D10" s="519">
        <v>1</v>
      </c>
      <c r="E10" s="540" t="s">
        <v>4</v>
      </c>
      <c r="F10" s="386"/>
      <c r="G10" s="355"/>
      <c r="H10" s="569"/>
      <c r="I10" s="547"/>
      <c r="J10" s="560"/>
      <c r="K10" s="561"/>
      <c r="L10" s="33"/>
      <c r="M10" s="562"/>
      <c r="N10" s="563"/>
      <c r="O10" s="564"/>
      <c r="P10" s="563"/>
      <c r="Q10" s="565"/>
      <c r="R10" s="563"/>
      <c r="S10" s="565"/>
      <c r="T10" s="566"/>
      <c r="U10" s="22"/>
      <c r="V10" s="555"/>
      <c r="W10" s="555"/>
      <c r="X10" s="556"/>
      <c r="Y10" s="556"/>
      <c r="Z10" s="547"/>
      <c r="AA10" s="547"/>
      <c r="AB10" s="547"/>
      <c r="AC10" s="547"/>
      <c r="AD10" s="547"/>
      <c r="AE10" s="547"/>
      <c r="AF10" s="547"/>
      <c r="AG10" s="547"/>
      <c r="AH10" s="547"/>
      <c r="AI10" s="547"/>
      <c r="AJ10" s="547"/>
      <c r="AK10" s="547"/>
      <c r="AL10" s="547"/>
      <c r="AM10" s="547"/>
      <c r="AN10" s="547"/>
      <c r="AO10" s="547"/>
      <c r="AP10" s="547"/>
      <c r="AQ10" s="547"/>
      <c r="AR10" s="547"/>
      <c r="AS10" s="547"/>
      <c r="AT10" s="547"/>
      <c r="AU10" s="547"/>
      <c r="AV10" s="547"/>
      <c r="AW10" s="547"/>
      <c r="AX10" s="547"/>
      <c r="AY10" s="547"/>
      <c r="AZ10" s="547"/>
    </row>
    <row r="11" spans="1:52" ht="15" customHeight="1">
      <c r="A11" s="418"/>
      <c r="B11" s="42"/>
      <c r="C11" s="42"/>
      <c r="D11" s="43"/>
      <c r="E11" s="44"/>
      <c r="F11" s="376"/>
      <c r="G11" s="350"/>
      <c r="H11" s="45"/>
      <c r="I11" s="4"/>
      <c r="J11" s="11"/>
      <c r="K11" s="12"/>
      <c r="L11" s="13"/>
      <c r="M11" s="277"/>
      <c r="N11" s="278"/>
      <c r="O11" s="279"/>
      <c r="P11" s="280"/>
      <c r="Q11" s="281"/>
      <c r="R11" s="282"/>
      <c r="S11" s="283"/>
      <c r="T11" s="284"/>
      <c r="U11" s="22"/>
      <c r="V11" s="23"/>
      <c r="W11" s="23"/>
      <c r="X11" s="24"/>
      <c r="Y11" s="2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</row>
    <row r="12" spans="1:52" ht="15" customHeight="1">
      <c r="A12" s="417" t="s">
        <v>320</v>
      </c>
      <c r="B12" s="292" t="s">
        <v>3</v>
      </c>
      <c r="C12" s="26"/>
      <c r="D12" s="29">
        <v>1</v>
      </c>
      <c r="E12" s="28" t="s">
        <v>4</v>
      </c>
      <c r="F12" s="375"/>
      <c r="G12" s="349"/>
      <c r="H12" s="30"/>
      <c r="I12" s="4"/>
      <c r="J12" s="31"/>
      <c r="K12" s="32"/>
      <c r="L12" s="33"/>
      <c r="M12" s="269"/>
      <c r="N12" s="270"/>
      <c r="O12" s="271"/>
      <c r="P12" s="272"/>
      <c r="Q12" s="273"/>
      <c r="R12" s="274"/>
      <c r="S12" s="275"/>
      <c r="T12" s="276"/>
      <c r="U12" s="22"/>
      <c r="V12" s="23"/>
      <c r="W12" s="23"/>
      <c r="X12" s="24"/>
      <c r="Y12" s="2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</row>
    <row r="13" spans="1:52" ht="15" customHeight="1">
      <c r="A13" s="418"/>
      <c r="B13" s="42"/>
      <c r="C13" s="42"/>
      <c r="D13" s="43"/>
      <c r="E13" s="44"/>
      <c r="F13" s="376"/>
      <c r="G13" s="350"/>
      <c r="H13" s="45"/>
      <c r="I13" s="4"/>
      <c r="J13" s="11"/>
      <c r="K13" s="12"/>
      <c r="L13" s="13"/>
      <c r="M13" s="277"/>
      <c r="N13" s="278"/>
      <c r="O13" s="279"/>
      <c r="P13" s="280"/>
      <c r="Q13" s="281"/>
      <c r="R13" s="282"/>
      <c r="S13" s="283"/>
      <c r="T13" s="284"/>
      <c r="U13" s="22"/>
      <c r="V13" s="23"/>
      <c r="W13" s="23"/>
      <c r="X13" s="24"/>
      <c r="Y13" s="2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</row>
    <row r="14" spans="1:52" ht="15" customHeight="1">
      <c r="A14" s="417"/>
      <c r="B14" s="46"/>
      <c r="C14" s="26"/>
      <c r="D14" s="29"/>
      <c r="E14" s="28"/>
      <c r="F14" s="375"/>
      <c r="G14" s="349"/>
      <c r="H14" s="30"/>
      <c r="I14" s="4"/>
      <c r="J14" s="31"/>
      <c r="K14" s="32"/>
      <c r="L14" s="33"/>
      <c r="M14" s="269"/>
      <c r="N14" s="270"/>
      <c r="O14" s="271"/>
      <c r="P14" s="272"/>
      <c r="Q14" s="273"/>
      <c r="R14" s="274"/>
      <c r="S14" s="275"/>
      <c r="T14" s="276"/>
      <c r="U14" s="22"/>
      <c r="V14" s="23"/>
      <c r="W14" s="23"/>
      <c r="X14" s="24"/>
      <c r="Y14" s="2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</row>
    <row r="15" spans="1:52" ht="15" customHeight="1">
      <c r="A15" s="418"/>
      <c r="B15" s="42"/>
      <c r="C15" s="42"/>
      <c r="D15" s="43"/>
      <c r="E15" s="44"/>
      <c r="F15" s="376"/>
      <c r="G15" s="350"/>
      <c r="H15" s="45"/>
      <c r="I15" s="4"/>
      <c r="J15" s="11"/>
      <c r="K15" s="12"/>
      <c r="L15" s="13"/>
      <c r="M15" s="277"/>
      <c r="N15" s="278"/>
      <c r="O15" s="279"/>
      <c r="P15" s="280"/>
      <c r="Q15" s="281"/>
      <c r="R15" s="282"/>
      <c r="S15" s="283"/>
      <c r="T15" s="284"/>
      <c r="U15" s="22"/>
      <c r="V15" s="23"/>
      <c r="W15" s="23"/>
      <c r="X15" s="24"/>
      <c r="Y15" s="2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</row>
    <row r="16" spans="1:52" ht="15" customHeight="1">
      <c r="A16" s="417"/>
      <c r="B16" s="292"/>
      <c r="C16" s="26"/>
      <c r="D16" s="27"/>
      <c r="E16" s="28"/>
      <c r="F16" s="375"/>
      <c r="G16" s="349"/>
      <c r="H16" s="30"/>
      <c r="I16" s="4"/>
      <c r="J16" s="31"/>
      <c r="K16" s="32"/>
      <c r="L16" s="33"/>
      <c r="M16" s="269"/>
      <c r="N16" s="270"/>
      <c r="O16" s="271"/>
      <c r="P16" s="272"/>
      <c r="Q16" s="273"/>
      <c r="R16" s="274"/>
      <c r="S16" s="275"/>
      <c r="T16" s="276"/>
      <c r="U16" s="22"/>
      <c r="V16" s="23"/>
      <c r="W16" s="23"/>
      <c r="X16" s="24"/>
      <c r="Y16" s="2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</row>
    <row r="17" spans="1:52" ht="15" customHeight="1">
      <c r="A17" s="418"/>
      <c r="B17" s="42"/>
      <c r="C17" s="42"/>
      <c r="D17" s="43"/>
      <c r="E17" s="44"/>
      <c r="F17" s="376"/>
      <c r="G17" s="350"/>
      <c r="H17" s="45"/>
      <c r="I17" s="4"/>
      <c r="J17" s="11"/>
      <c r="K17" s="12"/>
      <c r="L17" s="13"/>
      <c r="M17" s="277"/>
      <c r="N17" s="278"/>
      <c r="O17" s="279"/>
      <c r="P17" s="280"/>
      <c r="Q17" s="281"/>
      <c r="R17" s="282"/>
      <c r="S17" s="283"/>
      <c r="T17" s="284"/>
      <c r="U17" s="22"/>
      <c r="V17" s="23"/>
      <c r="W17" s="23"/>
      <c r="X17" s="24"/>
      <c r="Y17" s="2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</row>
    <row r="18" spans="1:52" ht="15" customHeight="1">
      <c r="A18" s="417"/>
      <c r="B18" s="46"/>
      <c r="C18" s="26"/>
      <c r="D18" s="29"/>
      <c r="E18" s="28"/>
      <c r="F18" s="375"/>
      <c r="G18" s="349"/>
      <c r="H18" s="30"/>
      <c r="I18" s="4"/>
      <c r="J18" s="31"/>
      <c r="K18" s="32"/>
      <c r="L18" s="33"/>
      <c r="M18" s="269"/>
      <c r="N18" s="270"/>
      <c r="O18" s="293"/>
      <c r="P18" s="272"/>
      <c r="Q18" s="273"/>
      <c r="R18" s="274"/>
      <c r="S18" s="275"/>
      <c r="T18" s="276"/>
      <c r="U18" s="22"/>
      <c r="V18" s="23"/>
      <c r="W18" s="23"/>
      <c r="X18" s="24"/>
      <c r="Y18" s="2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</row>
    <row r="19" spans="1:52" ht="15" customHeight="1">
      <c r="A19" s="418"/>
      <c r="B19" s="42"/>
      <c r="C19" s="42"/>
      <c r="D19" s="43"/>
      <c r="E19" s="44"/>
      <c r="F19" s="376"/>
      <c r="G19" s="350"/>
      <c r="H19" s="45"/>
      <c r="I19" s="4"/>
      <c r="J19" s="11"/>
      <c r="K19" s="12"/>
      <c r="L19" s="13"/>
      <c r="M19" s="277"/>
      <c r="N19" s="278"/>
      <c r="O19" s="279"/>
      <c r="P19" s="280"/>
      <c r="Q19" s="281"/>
      <c r="R19" s="282"/>
      <c r="S19" s="283"/>
      <c r="T19" s="284"/>
      <c r="U19" s="22"/>
      <c r="V19" s="23"/>
      <c r="W19" s="23"/>
      <c r="X19" s="24"/>
      <c r="Y19" s="2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</row>
    <row r="20" spans="1:52" ht="15" customHeight="1">
      <c r="A20" s="417"/>
      <c r="B20" s="46"/>
      <c r="C20" s="26"/>
      <c r="D20" s="29"/>
      <c r="E20" s="28"/>
      <c r="F20" s="375"/>
      <c r="G20" s="349"/>
      <c r="H20" s="30"/>
      <c r="I20" s="4"/>
      <c r="J20" s="31"/>
      <c r="K20" s="32"/>
      <c r="L20" s="33"/>
      <c r="M20" s="269"/>
      <c r="N20" s="270"/>
      <c r="O20" s="293"/>
      <c r="P20" s="272"/>
      <c r="Q20" s="273"/>
      <c r="R20" s="274"/>
      <c r="S20" s="275"/>
      <c r="T20" s="276"/>
      <c r="U20" s="22"/>
      <c r="V20" s="23"/>
      <c r="W20" s="23"/>
      <c r="X20" s="24"/>
      <c r="Y20" s="2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</row>
    <row r="21" spans="1:52" ht="15" customHeight="1">
      <c r="A21" s="418"/>
      <c r="B21" s="97"/>
      <c r="C21" s="111"/>
      <c r="D21" s="62"/>
      <c r="E21" s="44"/>
      <c r="F21" s="374"/>
      <c r="G21" s="348"/>
      <c r="H21" s="98"/>
      <c r="I21" s="4"/>
      <c r="J21" s="11"/>
      <c r="K21" s="12"/>
      <c r="L21" s="13"/>
      <c r="M21" s="277"/>
      <c r="N21" s="278"/>
      <c r="O21" s="279"/>
      <c r="P21" s="280"/>
      <c r="Q21" s="281"/>
      <c r="R21" s="282"/>
      <c r="S21" s="283"/>
      <c r="T21" s="284"/>
      <c r="U21" s="22"/>
      <c r="V21" s="23"/>
      <c r="W21" s="23"/>
      <c r="X21" s="24"/>
      <c r="Y21" s="2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</row>
    <row r="22" spans="1:52" ht="15" customHeight="1">
      <c r="A22" s="417"/>
      <c r="B22" s="46"/>
      <c r="C22" s="111"/>
      <c r="D22" s="29"/>
      <c r="E22" s="28"/>
      <c r="F22" s="374"/>
      <c r="G22" s="348"/>
      <c r="H22" s="98"/>
      <c r="I22" s="4"/>
      <c r="J22" s="31"/>
      <c r="K22" s="32"/>
      <c r="L22" s="33"/>
      <c r="M22" s="269"/>
      <c r="N22" s="270"/>
      <c r="O22" s="293"/>
      <c r="P22" s="272"/>
      <c r="Q22" s="273"/>
      <c r="R22" s="274"/>
      <c r="S22" s="275"/>
      <c r="T22" s="276"/>
      <c r="U22" s="22"/>
      <c r="V22" s="23"/>
      <c r="W22" s="23"/>
      <c r="X22" s="24"/>
      <c r="Y22" s="2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</row>
    <row r="23" spans="1:52" ht="15" customHeight="1">
      <c r="A23" s="418"/>
      <c r="B23" s="42"/>
      <c r="C23" s="42"/>
      <c r="D23" s="43"/>
      <c r="E23" s="44"/>
      <c r="F23" s="376"/>
      <c r="G23" s="350"/>
      <c r="H23" s="45"/>
      <c r="I23" s="4"/>
      <c r="J23" s="118"/>
      <c r="K23" s="69"/>
      <c r="L23" s="119"/>
      <c r="M23" s="260"/>
      <c r="N23" s="261"/>
      <c r="O23" s="294"/>
      <c r="P23" s="263"/>
      <c r="Q23" s="264"/>
      <c r="R23" s="265"/>
      <c r="S23" s="266"/>
      <c r="T23" s="267"/>
      <c r="U23" s="22"/>
      <c r="V23" s="23"/>
      <c r="W23" s="23"/>
      <c r="X23" s="24"/>
      <c r="Y23" s="2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</row>
    <row r="24" spans="1:52" ht="15" customHeight="1">
      <c r="A24" s="417"/>
      <c r="B24" s="97"/>
      <c r="C24" s="26"/>
      <c r="D24" s="29"/>
      <c r="E24" s="28"/>
      <c r="F24" s="375"/>
      <c r="G24" s="349"/>
      <c r="H24" s="30"/>
      <c r="I24" s="4"/>
      <c r="J24" s="118"/>
      <c r="K24" s="69"/>
      <c r="L24" s="119"/>
      <c r="M24" s="260"/>
      <c r="N24" s="261"/>
      <c r="O24" s="294"/>
      <c r="P24" s="263"/>
      <c r="Q24" s="264"/>
      <c r="R24" s="265"/>
      <c r="S24" s="266"/>
      <c r="T24" s="267"/>
      <c r="U24" s="22"/>
      <c r="V24" s="23"/>
      <c r="W24" s="23"/>
      <c r="X24" s="24"/>
      <c r="Y24" s="2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</row>
    <row r="25" spans="1:52" ht="15" customHeight="1">
      <c r="A25" s="418"/>
      <c r="B25" s="42"/>
      <c r="C25" s="42"/>
      <c r="D25" s="43"/>
      <c r="E25" s="44"/>
      <c r="F25" s="376"/>
      <c r="G25" s="350"/>
      <c r="H25" s="45"/>
      <c r="I25" s="4"/>
      <c r="J25" s="11"/>
      <c r="K25" s="12"/>
      <c r="L25" s="13"/>
      <c r="M25" s="295"/>
      <c r="N25" s="278"/>
      <c r="O25" s="296"/>
      <c r="P25" s="280"/>
      <c r="Q25" s="281"/>
      <c r="R25" s="282"/>
      <c r="S25" s="283"/>
      <c r="T25" s="284"/>
      <c r="U25" s="22"/>
      <c r="V25" s="23"/>
      <c r="W25" s="23"/>
      <c r="X25" s="24"/>
      <c r="Y25" s="2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</row>
    <row r="26" spans="1:52" ht="15" customHeight="1">
      <c r="A26" s="417"/>
      <c r="B26" s="46"/>
      <c r="C26" s="26"/>
      <c r="D26" s="29"/>
      <c r="E26" s="28"/>
      <c r="F26" s="375"/>
      <c r="G26" s="349"/>
      <c r="H26" s="30"/>
      <c r="I26" s="4"/>
      <c r="J26" s="31"/>
      <c r="K26" s="32"/>
      <c r="L26" s="33"/>
      <c r="M26" s="269"/>
      <c r="N26" s="270"/>
      <c r="O26" s="293"/>
      <c r="P26" s="272"/>
      <c r="Q26" s="273"/>
      <c r="R26" s="274"/>
      <c r="S26" s="275"/>
      <c r="T26" s="276"/>
      <c r="U26" s="22"/>
      <c r="V26" s="23"/>
      <c r="W26" s="23"/>
      <c r="X26" s="24"/>
      <c r="Y26" s="2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</row>
    <row r="27" spans="1:52" ht="15" customHeight="1">
      <c r="A27" s="418"/>
      <c r="B27" s="42"/>
      <c r="C27" s="42"/>
      <c r="D27" s="43"/>
      <c r="E27" s="44"/>
      <c r="F27" s="376"/>
      <c r="G27" s="350"/>
      <c r="H27" s="67"/>
      <c r="I27" s="4"/>
      <c r="J27" s="11"/>
      <c r="K27" s="12"/>
      <c r="L27" s="13"/>
      <c r="M27" s="295"/>
      <c r="N27" s="278"/>
      <c r="O27" s="296"/>
      <c r="P27" s="280"/>
      <c r="Q27" s="281"/>
      <c r="R27" s="282"/>
      <c r="S27" s="283"/>
      <c r="T27" s="284"/>
      <c r="U27" s="22"/>
      <c r="V27" s="23"/>
      <c r="W27" s="23"/>
      <c r="X27" s="24"/>
      <c r="Y27" s="2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</row>
    <row r="28" spans="1:52" ht="15" customHeight="1">
      <c r="A28" s="417"/>
      <c r="B28" s="46"/>
      <c r="C28" s="26"/>
      <c r="D28" s="27"/>
      <c r="E28" s="28"/>
      <c r="F28" s="375"/>
      <c r="G28" s="349"/>
      <c r="H28" s="76"/>
      <c r="I28" s="4"/>
      <c r="J28" s="31"/>
      <c r="K28" s="32"/>
      <c r="L28" s="33"/>
      <c r="M28" s="269"/>
      <c r="N28" s="270"/>
      <c r="O28" s="293"/>
      <c r="P28" s="272"/>
      <c r="Q28" s="273"/>
      <c r="R28" s="274"/>
      <c r="S28" s="275"/>
      <c r="T28" s="276"/>
      <c r="U28" s="22"/>
      <c r="V28" s="23"/>
      <c r="W28" s="23"/>
      <c r="X28" s="24"/>
      <c r="Y28" s="2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</row>
    <row r="29" spans="1:52" s="68" customFormat="1" ht="15" customHeight="1">
      <c r="A29" s="418"/>
      <c r="B29" s="42"/>
      <c r="C29" s="42"/>
      <c r="D29" s="43"/>
      <c r="E29" s="44"/>
      <c r="F29" s="376"/>
      <c r="G29" s="350"/>
      <c r="H29" s="67"/>
      <c r="J29" s="297"/>
      <c r="K29" s="298"/>
      <c r="L29" s="119"/>
      <c r="M29" s="299"/>
      <c r="N29" s="300"/>
      <c r="O29" s="301"/>
      <c r="P29" s="302"/>
      <c r="Q29" s="303"/>
      <c r="R29" s="304"/>
      <c r="S29" s="305"/>
      <c r="T29" s="306"/>
      <c r="U29" s="93"/>
      <c r="V29" s="23"/>
      <c r="W29" s="23"/>
      <c r="X29" s="24"/>
      <c r="Y29" s="24"/>
    </row>
    <row r="30" spans="1:52" s="68" customFormat="1" ht="15" customHeight="1">
      <c r="A30" s="417"/>
      <c r="B30" s="46"/>
      <c r="C30" s="26"/>
      <c r="D30" s="27"/>
      <c r="E30" s="28"/>
      <c r="F30" s="375"/>
      <c r="G30" s="349"/>
      <c r="H30" s="76"/>
      <c r="J30" s="297"/>
      <c r="K30" s="298"/>
      <c r="L30" s="119"/>
      <c r="M30" s="307"/>
      <c r="N30" s="308"/>
      <c r="O30" s="309"/>
      <c r="P30" s="310"/>
      <c r="Q30" s="311"/>
      <c r="R30" s="312"/>
      <c r="S30" s="313"/>
      <c r="T30" s="314"/>
      <c r="U30" s="96"/>
      <c r="V30" s="23"/>
      <c r="W30" s="23"/>
      <c r="X30" s="24"/>
      <c r="Y30" s="24"/>
    </row>
    <row r="31" spans="1:52" s="68" customFormat="1" ht="15" customHeight="1">
      <c r="A31" s="422"/>
      <c r="B31" s="97"/>
      <c r="C31" s="111"/>
      <c r="D31" s="83"/>
      <c r="E31" s="44"/>
      <c r="F31" s="374"/>
      <c r="G31" s="348"/>
      <c r="H31" s="112"/>
      <c r="J31" s="297"/>
      <c r="K31" s="298"/>
      <c r="L31" s="119"/>
      <c r="M31" s="315"/>
      <c r="N31" s="316"/>
      <c r="O31" s="317"/>
      <c r="P31" s="318"/>
      <c r="Q31" s="319"/>
      <c r="R31" s="320"/>
      <c r="S31" s="321"/>
      <c r="T31" s="322"/>
      <c r="U31" s="96"/>
      <c r="V31" s="23"/>
      <c r="W31" s="23"/>
      <c r="X31" s="24"/>
      <c r="Y31" s="24"/>
    </row>
    <row r="32" spans="1:52" s="68" customFormat="1" ht="15" customHeight="1">
      <c r="A32" s="422"/>
      <c r="B32" s="97"/>
      <c r="C32" s="111"/>
      <c r="D32" s="27"/>
      <c r="E32" s="28"/>
      <c r="F32" s="374"/>
      <c r="G32" s="348"/>
      <c r="H32" s="112"/>
      <c r="J32" s="297"/>
      <c r="K32" s="298"/>
      <c r="L32" s="119"/>
      <c r="M32" s="315"/>
      <c r="N32" s="316"/>
      <c r="O32" s="317"/>
      <c r="P32" s="318"/>
      <c r="Q32" s="319"/>
      <c r="R32" s="320"/>
      <c r="S32" s="321"/>
      <c r="T32" s="322"/>
      <c r="U32" s="96"/>
      <c r="V32" s="23"/>
      <c r="W32" s="23"/>
      <c r="X32" s="24"/>
      <c r="Y32" s="24"/>
    </row>
    <row r="33" spans="1:52" ht="15" customHeight="1">
      <c r="A33" s="418"/>
      <c r="B33" s="42"/>
      <c r="C33" s="42"/>
      <c r="D33" s="43"/>
      <c r="E33" s="44"/>
      <c r="F33" s="376"/>
      <c r="G33" s="350"/>
      <c r="H33" s="45"/>
      <c r="I33" s="4"/>
      <c r="J33" s="11"/>
      <c r="K33" s="12"/>
      <c r="L33" s="13"/>
      <c r="M33" s="277"/>
      <c r="N33" s="278"/>
      <c r="O33" s="279"/>
      <c r="P33" s="280"/>
      <c r="Q33" s="281"/>
      <c r="R33" s="282"/>
      <c r="S33" s="283"/>
      <c r="T33" s="284"/>
      <c r="U33" s="22"/>
      <c r="V33" s="23"/>
      <c r="W33" s="23"/>
      <c r="X33" s="24"/>
      <c r="Y33" s="2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52" ht="15" customHeight="1">
      <c r="A34" s="417"/>
      <c r="B34" s="46"/>
      <c r="C34" s="26"/>
      <c r="D34" s="27"/>
      <c r="E34" s="28"/>
      <c r="F34" s="375"/>
      <c r="G34" s="349"/>
      <c r="H34" s="30"/>
      <c r="I34" s="4"/>
      <c r="J34" s="31"/>
      <c r="K34" s="32"/>
      <c r="L34" s="33"/>
      <c r="M34" s="323"/>
      <c r="N34" s="285"/>
      <c r="O34" s="286"/>
      <c r="P34" s="287"/>
      <c r="Q34" s="288"/>
      <c r="R34" s="289"/>
      <c r="S34" s="290"/>
      <c r="T34" s="291"/>
      <c r="U34" s="56"/>
      <c r="V34" s="23"/>
      <c r="W34" s="23"/>
      <c r="X34" s="24"/>
      <c r="Y34" s="2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</row>
    <row r="35" spans="1:52" s="68" customFormat="1" ht="15" customHeight="1">
      <c r="A35" s="418"/>
      <c r="B35" s="42"/>
      <c r="C35" s="42"/>
      <c r="D35" s="43"/>
      <c r="E35" s="44"/>
      <c r="F35" s="376"/>
      <c r="G35" s="350"/>
      <c r="H35" s="67"/>
      <c r="J35" s="297"/>
      <c r="K35" s="298"/>
      <c r="L35" s="119"/>
      <c r="M35" s="299"/>
      <c r="N35" s="300"/>
      <c r="O35" s="301"/>
      <c r="P35" s="302"/>
      <c r="Q35" s="303"/>
      <c r="R35" s="304"/>
      <c r="S35" s="305"/>
      <c r="T35" s="306"/>
      <c r="U35" s="93"/>
      <c r="V35" s="23"/>
      <c r="W35" s="23"/>
      <c r="X35" s="24"/>
      <c r="Y35" s="24"/>
    </row>
    <row r="36" spans="1:52" s="68" customFormat="1" ht="15" customHeight="1">
      <c r="A36" s="417"/>
      <c r="B36" s="28"/>
      <c r="C36" s="26"/>
      <c r="D36" s="27"/>
      <c r="E36" s="28"/>
      <c r="F36" s="375"/>
      <c r="G36" s="349"/>
      <c r="H36" s="76"/>
      <c r="J36" s="297"/>
      <c r="K36" s="298"/>
      <c r="L36" s="119"/>
      <c r="M36" s="307"/>
      <c r="N36" s="308"/>
      <c r="O36" s="309"/>
      <c r="P36" s="310"/>
      <c r="Q36" s="311"/>
      <c r="R36" s="312"/>
      <c r="S36" s="313"/>
      <c r="T36" s="314"/>
      <c r="U36" s="96"/>
      <c r="V36" s="23"/>
      <c r="W36" s="23"/>
      <c r="X36" s="24"/>
      <c r="Y36" s="24"/>
    </row>
    <row r="37" spans="1:52" s="68" customFormat="1" ht="15" customHeight="1">
      <c r="A37" s="714"/>
      <c r="B37" s="42"/>
      <c r="C37" s="42"/>
      <c r="D37" s="108"/>
      <c r="E37" s="84"/>
      <c r="F37" s="402"/>
      <c r="G37" s="403"/>
      <c r="H37" s="546"/>
      <c r="J37" s="324"/>
      <c r="K37" s="154"/>
      <c r="L37" s="13"/>
      <c r="M37" s="299"/>
      <c r="N37" s="300"/>
      <c r="O37" s="301"/>
      <c r="P37" s="302"/>
      <c r="Q37" s="303"/>
      <c r="R37" s="304"/>
      <c r="S37" s="305"/>
      <c r="T37" s="306"/>
      <c r="U37" s="93"/>
      <c r="V37" s="23"/>
      <c r="W37" s="23"/>
      <c r="X37" s="24"/>
      <c r="Y37" s="24"/>
    </row>
    <row r="38" spans="1:52" s="325" customFormat="1" ht="15" customHeight="1">
      <c r="A38" s="716"/>
      <c r="B38" s="113" t="s">
        <v>330</v>
      </c>
      <c r="C38" s="114"/>
      <c r="D38" s="115"/>
      <c r="E38" s="113"/>
      <c r="F38" s="404"/>
      <c r="G38" s="351"/>
      <c r="H38" s="570"/>
      <c r="J38" s="326"/>
      <c r="K38" s="327"/>
      <c r="L38" s="328"/>
      <c r="M38" s="329"/>
      <c r="N38" s="330"/>
      <c r="O38" s="331"/>
      <c r="P38" s="332"/>
      <c r="Q38" s="333"/>
      <c r="R38" s="334"/>
      <c r="S38" s="335"/>
      <c r="T38" s="336"/>
      <c r="U38" s="337"/>
      <c r="V38" s="338"/>
      <c r="W38" s="338"/>
      <c r="X38" s="339"/>
      <c r="Y38" s="339"/>
    </row>
    <row r="39" spans="1:52" ht="15" customHeight="1">
      <c r="A39" s="415"/>
      <c r="B39" s="6"/>
      <c r="C39" s="7"/>
      <c r="D39" s="8"/>
      <c r="E39" s="9"/>
      <c r="F39" s="379"/>
      <c r="G39" s="352"/>
      <c r="H39" s="10"/>
      <c r="I39" s="4"/>
      <c r="J39" s="11"/>
      <c r="K39" s="12"/>
      <c r="L39" s="13"/>
      <c r="M39" s="14"/>
      <c r="N39" s="15"/>
      <c r="O39" s="16"/>
      <c r="P39" s="17"/>
      <c r="Q39" s="18"/>
      <c r="R39" s="19"/>
      <c r="S39" s="20"/>
      <c r="T39" s="21"/>
      <c r="U39" s="22"/>
      <c r="V39" s="23"/>
      <c r="W39" s="23"/>
      <c r="X39" s="24"/>
      <c r="Y39" s="2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</row>
    <row r="40" spans="1:52" ht="15" customHeight="1">
      <c r="A40" s="416" t="str">
        <f>A8</f>
        <v>1-1</v>
      </c>
      <c r="B40" s="25" t="str">
        <f>B8</f>
        <v>仮設工事</v>
      </c>
      <c r="C40" s="26"/>
      <c r="D40" s="27"/>
      <c r="E40" s="28"/>
      <c r="F40" s="375"/>
      <c r="G40" s="349"/>
      <c r="H40" s="30"/>
      <c r="I40" s="4"/>
      <c r="J40" s="31"/>
      <c r="K40" s="32"/>
      <c r="L40" s="33"/>
      <c r="M40" s="34"/>
      <c r="N40" s="35"/>
      <c r="O40" s="36"/>
      <c r="P40" s="37"/>
      <c r="Q40" s="38"/>
      <c r="R40" s="39"/>
      <c r="S40" s="40"/>
      <c r="T40" s="41"/>
      <c r="U40" s="22"/>
      <c r="V40" s="23"/>
      <c r="W40" s="23"/>
      <c r="X40" s="24"/>
      <c r="Y40" s="2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</row>
    <row r="41" spans="1:52" ht="15" customHeight="1">
      <c r="A41" s="418"/>
      <c r="B41" s="42"/>
      <c r="C41" s="42"/>
      <c r="D41" s="43"/>
      <c r="E41" s="44"/>
      <c r="F41" s="376"/>
      <c r="G41" s="350"/>
      <c r="H41" s="45"/>
      <c r="I41" s="4"/>
      <c r="J41" s="11"/>
      <c r="K41" s="12"/>
      <c r="L41" s="13"/>
      <c r="M41" s="14"/>
      <c r="N41" s="15"/>
      <c r="O41" s="16"/>
      <c r="P41" s="17"/>
      <c r="Q41" s="18"/>
      <c r="R41" s="19"/>
      <c r="S41" s="20"/>
      <c r="T41" s="21"/>
      <c r="U41" s="22"/>
      <c r="V41" s="23"/>
      <c r="W41" s="23"/>
      <c r="X41" s="24"/>
      <c r="Y41" s="2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</row>
    <row r="42" spans="1:52" ht="15" customHeight="1">
      <c r="A42" s="416"/>
      <c r="B42" s="25"/>
      <c r="C42" s="26"/>
      <c r="D42" s="29"/>
      <c r="E42" s="28"/>
      <c r="F42" s="375"/>
      <c r="G42" s="349"/>
      <c r="H42" s="30"/>
      <c r="I42" s="4"/>
      <c r="J42" s="47"/>
      <c r="K42" s="32"/>
      <c r="L42" s="48"/>
      <c r="M42" s="34"/>
      <c r="N42" s="49"/>
      <c r="O42" s="50"/>
      <c r="P42" s="51"/>
      <c r="Q42" s="52"/>
      <c r="R42" s="53"/>
      <c r="S42" s="54"/>
      <c r="T42" s="55"/>
      <c r="U42" s="56"/>
      <c r="V42" s="23"/>
      <c r="W42" s="23"/>
      <c r="X42" s="24"/>
      <c r="Y42" s="2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2" s="557" customFormat="1" ht="15" customHeight="1">
      <c r="A43" s="532"/>
      <c r="B43" s="571"/>
      <c r="C43" s="533"/>
      <c r="D43" s="534"/>
      <c r="E43" s="535"/>
      <c r="F43" s="387"/>
      <c r="G43" s="354"/>
      <c r="H43" s="536"/>
      <c r="I43" s="547"/>
      <c r="J43" s="572"/>
      <c r="K43" s="568"/>
      <c r="L43" s="59"/>
      <c r="M43" s="533"/>
      <c r="N43" s="573"/>
      <c r="O43" s="574"/>
      <c r="P43" s="573"/>
      <c r="Q43" s="575"/>
      <c r="R43" s="573"/>
      <c r="S43" s="576"/>
      <c r="T43" s="577"/>
      <c r="U43" s="22"/>
      <c r="V43" s="555"/>
      <c r="W43" s="555"/>
      <c r="X43" s="556"/>
      <c r="Y43" s="556"/>
      <c r="Z43" s="547"/>
      <c r="AA43" s="547"/>
      <c r="AB43" s="547"/>
      <c r="AC43" s="547"/>
      <c r="AD43" s="547"/>
      <c r="AE43" s="547"/>
      <c r="AF43" s="547"/>
      <c r="AG43" s="547"/>
      <c r="AH43" s="547"/>
      <c r="AI43" s="547"/>
      <c r="AJ43" s="547"/>
      <c r="AK43" s="547"/>
      <c r="AL43" s="547"/>
      <c r="AM43" s="547"/>
      <c r="AN43" s="547"/>
      <c r="AO43" s="547"/>
      <c r="AP43" s="547"/>
      <c r="AQ43" s="547"/>
      <c r="AR43" s="547"/>
      <c r="AS43" s="547"/>
      <c r="AT43" s="547"/>
      <c r="AU43" s="547"/>
      <c r="AV43" s="547"/>
      <c r="AW43" s="547"/>
      <c r="AX43" s="547"/>
      <c r="AY43" s="547"/>
      <c r="AZ43" s="547"/>
    </row>
    <row r="44" spans="1:52" s="557" customFormat="1" ht="15" customHeight="1">
      <c r="A44" s="537"/>
      <c r="B44" s="578" t="s">
        <v>292</v>
      </c>
      <c r="C44" s="539" t="s">
        <v>5</v>
      </c>
      <c r="D44" s="519">
        <v>133</v>
      </c>
      <c r="E44" s="540" t="s">
        <v>0</v>
      </c>
      <c r="F44" s="386"/>
      <c r="G44" s="355"/>
      <c r="H44" s="541"/>
      <c r="I44" s="547"/>
      <c r="J44" s="579"/>
      <c r="K44" s="561"/>
      <c r="L44" s="48"/>
      <c r="M44" s="538"/>
      <c r="N44" s="580"/>
      <c r="O44" s="539"/>
      <c r="P44" s="580"/>
      <c r="Q44" s="581"/>
      <c r="R44" s="580"/>
      <c r="S44" s="582"/>
      <c r="T44" s="583"/>
      <c r="U44" s="22"/>
      <c r="V44" s="555"/>
      <c r="W44" s="555"/>
      <c r="X44" s="556"/>
      <c r="Y44" s="556"/>
      <c r="Z44" s="547"/>
      <c r="AA44" s="547"/>
      <c r="AB44" s="547"/>
      <c r="AC44" s="547"/>
      <c r="AD44" s="547"/>
      <c r="AE44" s="547"/>
      <c r="AF44" s="547"/>
      <c r="AG44" s="547"/>
      <c r="AH44" s="547"/>
      <c r="AI44" s="547"/>
      <c r="AJ44" s="547"/>
      <c r="AK44" s="547"/>
      <c r="AL44" s="547"/>
      <c r="AM44" s="547"/>
      <c r="AN44" s="547"/>
      <c r="AO44" s="547"/>
      <c r="AP44" s="547"/>
      <c r="AQ44" s="547"/>
      <c r="AR44" s="547"/>
      <c r="AS44" s="547"/>
      <c r="AT44" s="547"/>
      <c r="AU44" s="547"/>
      <c r="AV44" s="547"/>
      <c r="AW44" s="547"/>
      <c r="AX44" s="547"/>
      <c r="AY44" s="547"/>
      <c r="AZ44" s="547"/>
    </row>
    <row r="45" spans="1:52" s="557" customFormat="1" ht="15" customHeight="1">
      <c r="A45" s="544"/>
      <c r="B45" s="533"/>
      <c r="C45" s="533"/>
      <c r="D45" s="534"/>
      <c r="E45" s="535"/>
      <c r="F45" s="387"/>
      <c r="G45" s="354"/>
      <c r="H45" s="536"/>
      <c r="I45" s="547"/>
      <c r="J45" s="572"/>
      <c r="K45" s="568"/>
      <c r="L45" s="59"/>
      <c r="M45" s="533"/>
      <c r="N45" s="573"/>
      <c r="O45" s="574"/>
      <c r="P45" s="573"/>
      <c r="Q45" s="575"/>
      <c r="R45" s="573"/>
      <c r="S45" s="576"/>
      <c r="T45" s="577"/>
      <c r="U45" s="22"/>
      <c r="V45" s="555"/>
      <c r="W45" s="555"/>
      <c r="X45" s="556"/>
      <c r="Y45" s="556"/>
      <c r="Z45" s="547"/>
      <c r="AA45" s="547"/>
      <c r="AB45" s="547"/>
      <c r="AC45" s="547"/>
      <c r="AD45" s="547"/>
      <c r="AE45" s="547"/>
      <c r="AF45" s="547"/>
      <c r="AG45" s="547"/>
      <c r="AH45" s="547"/>
      <c r="AI45" s="547"/>
      <c r="AJ45" s="547"/>
      <c r="AK45" s="547"/>
      <c r="AL45" s="547"/>
      <c r="AM45" s="547"/>
      <c r="AN45" s="547"/>
      <c r="AO45" s="547"/>
      <c r="AP45" s="547"/>
      <c r="AQ45" s="547"/>
      <c r="AR45" s="547"/>
      <c r="AS45" s="547"/>
      <c r="AT45" s="547"/>
      <c r="AU45" s="547"/>
      <c r="AV45" s="547"/>
      <c r="AW45" s="547"/>
      <c r="AX45" s="547"/>
      <c r="AY45" s="547"/>
      <c r="AZ45" s="547"/>
    </row>
    <row r="46" spans="1:52" s="557" customFormat="1" ht="15" customHeight="1">
      <c r="A46" s="558"/>
      <c r="B46" s="538" t="s">
        <v>6</v>
      </c>
      <c r="C46" s="539" t="s">
        <v>293</v>
      </c>
      <c r="D46" s="584">
        <v>4</v>
      </c>
      <c r="E46" s="540" t="s">
        <v>0</v>
      </c>
      <c r="F46" s="386"/>
      <c r="G46" s="355"/>
      <c r="H46" s="541"/>
      <c r="I46" s="547"/>
      <c r="J46" s="579"/>
      <c r="K46" s="561"/>
      <c r="L46" s="48"/>
      <c r="M46" s="538"/>
      <c r="N46" s="580"/>
      <c r="O46" s="539"/>
      <c r="P46" s="580"/>
      <c r="Q46" s="581"/>
      <c r="R46" s="580"/>
      <c r="S46" s="582"/>
      <c r="T46" s="583"/>
      <c r="U46" s="22"/>
      <c r="V46" s="555"/>
      <c r="W46" s="555"/>
      <c r="X46" s="556"/>
      <c r="Y46" s="556"/>
      <c r="Z46" s="547"/>
      <c r="AA46" s="547"/>
      <c r="AB46" s="547"/>
      <c r="AC46" s="547"/>
      <c r="AD46" s="547"/>
      <c r="AE46" s="547"/>
      <c r="AF46" s="547"/>
      <c r="AG46" s="547"/>
      <c r="AH46" s="547"/>
      <c r="AI46" s="547"/>
      <c r="AJ46" s="547"/>
      <c r="AK46" s="547"/>
      <c r="AL46" s="547"/>
      <c r="AM46" s="547"/>
      <c r="AN46" s="547"/>
      <c r="AO46" s="547"/>
      <c r="AP46" s="547"/>
      <c r="AQ46" s="547"/>
      <c r="AR46" s="547"/>
      <c r="AS46" s="547"/>
      <c r="AT46" s="547"/>
      <c r="AU46" s="547"/>
      <c r="AV46" s="547"/>
      <c r="AW46" s="547"/>
      <c r="AX46" s="547"/>
      <c r="AY46" s="547"/>
      <c r="AZ46" s="547"/>
    </row>
    <row r="47" spans="1:52" s="557" customFormat="1" ht="15" customHeight="1">
      <c r="A47" s="532"/>
      <c r="B47" s="533"/>
      <c r="C47" s="533"/>
      <c r="D47" s="534"/>
      <c r="E47" s="535"/>
      <c r="F47" s="354"/>
      <c r="G47" s="585"/>
      <c r="H47" s="536"/>
      <c r="I47" s="547"/>
      <c r="J47" s="572"/>
      <c r="K47" s="568"/>
      <c r="L47" s="59"/>
      <c r="M47" s="533"/>
      <c r="N47" s="573"/>
      <c r="O47" s="574"/>
      <c r="P47" s="573"/>
      <c r="Q47" s="575"/>
      <c r="R47" s="573"/>
      <c r="S47" s="576"/>
      <c r="T47" s="577"/>
      <c r="U47" s="22"/>
      <c r="V47" s="555"/>
      <c r="W47" s="555"/>
      <c r="X47" s="556"/>
      <c r="Y47" s="556"/>
      <c r="Z47" s="547"/>
      <c r="AA47" s="547"/>
      <c r="AB47" s="547"/>
      <c r="AC47" s="547"/>
      <c r="AD47" s="547"/>
      <c r="AE47" s="547"/>
      <c r="AF47" s="547"/>
      <c r="AG47" s="547"/>
      <c r="AH47" s="547"/>
      <c r="AI47" s="547"/>
      <c r="AJ47" s="547"/>
      <c r="AK47" s="547"/>
      <c r="AL47" s="547"/>
      <c r="AM47" s="547"/>
      <c r="AN47" s="547"/>
      <c r="AO47" s="547"/>
      <c r="AP47" s="547"/>
      <c r="AQ47" s="547"/>
      <c r="AR47" s="547"/>
      <c r="AS47" s="547"/>
      <c r="AT47" s="547"/>
      <c r="AU47" s="547"/>
      <c r="AV47" s="547"/>
      <c r="AW47" s="547"/>
      <c r="AX47" s="547"/>
      <c r="AY47" s="547"/>
      <c r="AZ47" s="547"/>
    </row>
    <row r="48" spans="1:52" s="557" customFormat="1" ht="15" customHeight="1">
      <c r="A48" s="537"/>
      <c r="B48" s="538" t="s">
        <v>294</v>
      </c>
      <c r="C48" s="539" t="s">
        <v>295</v>
      </c>
      <c r="D48" s="519">
        <v>133</v>
      </c>
      <c r="E48" s="540" t="s">
        <v>0</v>
      </c>
      <c r="F48" s="355"/>
      <c r="G48" s="355"/>
      <c r="H48" s="541"/>
      <c r="I48" s="547"/>
      <c r="J48" s="579"/>
      <c r="K48" s="561"/>
      <c r="L48" s="48"/>
      <c r="M48" s="538"/>
      <c r="N48" s="580"/>
      <c r="O48" s="539"/>
      <c r="P48" s="580"/>
      <c r="Q48" s="581"/>
      <c r="R48" s="580"/>
      <c r="S48" s="582"/>
      <c r="T48" s="583"/>
      <c r="U48" s="22"/>
      <c r="V48" s="555"/>
      <c r="W48" s="555"/>
      <c r="X48" s="556"/>
      <c r="Y48" s="556"/>
      <c r="Z48" s="547"/>
      <c r="AA48" s="547"/>
      <c r="AB48" s="547"/>
      <c r="AC48" s="547"/>
      <c r="AD48" s="547"/>
      <c r="AE48" s="547"/>
      <c r="AF48" s="547"/>
      <c r="AG48" s="547"/>
      <c r="AH48" s="547"/>
      <c r="AI48" s="547"/>
      <c r="AJ48" s="547"/>
      <c r="AK48" s="547"/>
      <c r="AL48" s="547"/>
      <c r="AM48" s="547"/>
      <c r="AN48" s="547"/>
      <c r="AO48" s="547"/>
      <c r="AP48" s="547"/>
      <c r="AQ48" s="547"/>
      <c r="AR48" s="547"/>
      <c r="AS48" s="547"/>
      <c r="AT48" s="547"/>
      <c r="AU48" s="547"/>
      <c r="AV48" s="547"/>
      <c r="AW48" s="547"/>
      <c r="AX48" s="547"/>
      <c r="AY48" s="547"/>
      <c r="AZ48" s="547"/>
    </row>
    <row r="49" spans="1:52" s="557" customFormat="1" ht="15" customHeight="1">
      <c r="A49" s="544"/>
      <c r="B49" s="533"/>
      <c r="C49" s="533" t="s">
        <v>306</v>
      </c>
      <c r="D49" s="534"/>
      <c r="E49" s="535"/>
      <c r="F49" s="354"/>
      <c r="G49" s="354"/>
      <c r="H49" s="536"/>
      <c r="I49" s="547"/>
      <c r="J49" s="572"/>
      <c r="K49" s="568"/>
      <c r="L49" s="59"/>
      <c r="M49" s="533"/>
      <c r="N49" s="573"/>
      <c r="O49" s="574"/>
      <c r="P49" s="573"/>
      <c r="Q49" s="575"/>
      <c r="R49" s="573"/>
      <c r="S49" s="576"/>
      <c r="T49" s="577"/>
      <c r="U49" s="22"/>
      <c r="V49" s="555"/>
      <c r="W49" s="555"/>
      <c r="X49" s="556"/>
      <c r="Y49" s="556"/>
      <c r="Z49" s="547"/>
      <c r="AA49" s="547"/>
      <c r="AB49" s="547"/>
      <c r="AC49" s="547"/>
      <c r="AD49" s="547"/>
      <c r="AE49" s="547"/>
      <c r="AF49" s="547"/>
      <c r="AG49" s="547"/>
      <c r="AH49" s="547"/>
      <c r="AI49" s="547"/>
      <c r="AJ49" s="547"/>
      <c r="AK49" s="547"/>
      <c r="AL49" s="547"/>
      <c r="AM49" s="547"/>
      <c r="AN49" s="547"/>
      <c r="AO49" s="547"/>
      <c r="AP49" s="547"/>
      <c r="AQ49" s="547"/>
      <c r="AR49" s="547"/>
      <c r="AS49" s="547"/>
      <c r="AT49" s="547"/>
      <c r="AU49" s="547"/>
      <c r="AV49" s="547"/>
      <c r="AW49" s="547"/>
      <c r="AX49" s="547"/>
      <c r="AY49" s="547"/>
      <c r="AZ49" s="547"/>
    </row>
    <row r="50" spans="1:52" s="557" customFormat="1" ht="15" customHeight="1">
      <c r="A50" s="558"/>
      <c r="B50" s="538" t="s">
        <v>305</v>
      </c>
      <c r="C50" s="539" t="s">
        <v>307</v>
      </c>
      <c r="D50" s="584">
        <v>39</v>
      </c>
      <c r="E50" s="540" t="s">
        <v>315</v>
      </c>
      <c r="F50" s="355"/>
      <c r="G50" s="355"/>
      <c r="H50" s="541"/>
      <c r="I50" s="547"/>
      <c r="J50" s="579"/>
      <c r="K50" s="561"/>
      <c r="L50" s="48"/>
      <c r="M50" s="538"/>
      <c r="N50" s="580"/>
      <c r="O50" s="539"/>
      <c r="P50" s="580"/>
      <c r="Q50" s="581"/>
      <c r="R50" s="580"/>
      <c r="S50" s="582"/>
      <c r="T50" s="583"/>
      <c r="U50" s="22"/>
      <c r="V50" s="555"/>
      <c r="W50" s="555"/>
      <c r="X50" s="556"/>
      <c r="Y50" s="556"/>
      <c r="Z50" s="547"/>
      <c r="AA50" s="547"/>
      <c r="AB50" s="547"/>
      <c r="AC50" s="547"/>
      <c r="AD50" s="547"/>
      <c r="AE50" s="547"/>
      <c r="AF50" s="547"/>
      <c r="AG50" s="547"/>
      <c r="AH50" s="547"/>
      <c r="AI50" s="547"/>
      <c r="AJ50" s="547"/>
      <c r="AK50" s="547"/>
      <c r="AL50" s="547"/>
      <c r="AM50" s="547"/>
      <c r="AN50" s="547"/>
      <c r="AO50" s="547"/>
      <c r="AP50" s="547"/>
      <c r="AQ50" s="547"/>
      <c r="AR50" s="547"/>
      <c r="AS50" s="547"/>
      <c r="AT50" s="547"/>
      <c r="AU50" s="547"/>
      <c r="AV50" s="547"/>
      <c r="AW50" s="547"/>
      <c r="AX50" s="547"/>
      <c r="AY50" s="547"/>
      <c r="AZ50" s="547"/>
    </row>
    <row r="51" spans="1:52" s="589" customFormat="1" ht="15" customHeight="1">
      <c r="A51" s="544"/>
      <c r="B51" s="533"/>
      <c r="C51" s="574"/>
      <c r="D51" s="586"/>
      <c r="E51" s="587"/>
      <c r="F51" s="354"/>
      <c r="G51" s="354"/>
      <c r="H51" s="588"/>
      <c r="J51" s="572"/>
      <c r="K51" s="568"/>
      <c r="L51" s="59"/>
      <c r="M51" s="590"/>
      <c r="N51" s="591"/>
      <c r="O51" s="592"/>
      <c r="P51" s="591"/>
      <c r="Q51" s="593"/>
      <c r="R51" s="594"/>
      <c r="S51" s="595"/>
      <c r="T51" s="596"/>
      <c r="U51" s="93"/>
      <c r="V51" s="555"/>
      <c r="W51" s="555"/>
      <c r="X51" s="556"/>
      <c r="Y51" s="556"/>
    </row>
    <row r="52" spans="1:52" s="589" customFormat="1" ht="15" customHeight="1">
      <c r="A52" s="558"/>
      <c r="B52" s="538" t="s">
        <v>308</v>
      </c>
      <c r="C52" s="539" t="s">
        <v>309</v>
      </c>
      <c r="D52" s="584">
        <v>12.3</v>
      </c>
      <c r="E52" s="540" t="s">
        <v>1</v>
      </c>
      <c r="F52" s="355"/>
      <c r="G52" s="355"/>
      <c r="H52" s="541"/>
      <c r="J52" s="579"/>
      <c r="K52" s="561"/>
      <c r="L52" s="48"/>
      <c r="M52" s="597"/>
      <c r="N52" s="598"/>
      <c r="O52" s="599"/>
      <c r="P52" s="598"/>
      <c r="Q52" s="600"/>
      <c r="R52" s="598"/>
      <c r="S52" s="601"/>
      <c r="T52" s="602"/>
      <c r="U52" s="96"/>
      <c r="V52" s="555"/>
      <c r="W52" s="555"/>
      <c r="X52" s="556"/>
      <c r="Y52" s="556"/>
    </row>
    <row r="53" spans="1:52" s="589" customFormat="1" ht="15" customHeight="1">
      <c r="A53" s="544"/>
      <c r="B53" s="545"/>
      <c r="C53" s="545"/>
      <c r="D53" s="534"/>
      <c r="E53" s="535"/>
      <c r="F53" s="585"/>
      <c r="G53" s="354"/>
      <c r="H53" s="603"/>
      <c r="I53" s="547"/>
      <c r="J53" s="567"/>
      <c r="K53" s="549"/>
      <c r="L53" s="13"/>
      <c r="M53" s="545"/>
      <c r="N53" s="604"/>
      <c r="O53" s="605"/>
      <c r="P53" s="604"/>
      <c r="Q53" s="606"/>
      <c r="R53" s="604"/>
      <c r="S53" s="607"/>
      <c r="T53" s="608"/>
      <c r="U53" s="93"/>
      <c r="V53" s="555"/>
      <c r="W53" s="555"/>
      <c r="X53" s="556"/>
      <c r="Y53" s="556"/>
    </row>
    <row r="54" spans="1:52" s="589" customFormat="1" ht="15" customHeight="1">
      <c r="A54" s="558"/>
      <c r="B54" s="538" t="s">
        <v>9</v>
      </c>
      <c r="C54" s="539"/>
      <c r="D54" s="584">
        <v>44.3</v>
      </c>
      <c r="E54" s="540" t="s">
        <v>1</v>
      </c>
      <c r="F54" s="355"/>
      <c r="G54" s="355"/>
      <c r="H54" s="541"/>
      <c r="I54" s="547"/>
      <c r="J54" s="579"/>
      <c r="K54" s="561"/>
      <c r="L54" s="48"/>
      <c r="M54" s="578"/>
      <c r="N54" s="609"/>
      <c r="O54" s="610"/>
      <c r="P54" s="609"/>
      <c r="Q54" s="611"/>
      <c r="R54" s="580"/>
      <c r="S54" s="601"/>
      <c r="T54" s="602"/>
      <c r="U54" s="96"/>
      <c r="V54" s="555"/>
      <c r="W54" s="555"/>
      <c r="X54" s="556"/>
      <c r="Y54" s="556"/>
    </row>
    <row r="55" spans="1:52" s="557" customFormat="1" ht="15" customHeight="1">
      <c r="A55" s="544"/>
      <c r="B55" s="533"/>
      <c r="C55" s="533"/>
      <c r="D55" s="534"/>
      <c r="E55" s="535"/>
      <c r="F55" s="387"/>
      <c r="G55" s="585"/>
      <c r="H55" s="536"/>
      <c r="I55" s="547"/>
      <c r="J55" s="572"/>
      <c r="K55" s="568"/>
      <c r="L55" s="59"/>
      <c r="M55" s="533"/>
      <c r="N55" s="573"/>
      <c r="O55" s="574"/>
      <c r="P55" s="573"/>
      <c r="Q55" s="575"/>
      <c r="R55" s="573"/>
      <c r="S55" s="576"/>
      <c r="T55" s="577"/>
      <c r="U55" s="22"/>
      <c r="V55" s="555"/>
      <c r="W55" s="555"/>
      <c r="X55" s="556"/>
      <c r="Y55" s="556"/>
      <c r="Z55" s="547"/>
      <c r="AA55" s="547"/>
      <c r="AB55" s="547"/>
      <c r="AC55" s="547"/>
      <c r="AD55" s="547"/>
      <c r="AE55" s="547"/>
      <c r="AF55" s="547"/>
      <c r="AG55" s="547"/>
      <c r="AH55" s="547"/>
      <c r="AI55" s="547"/>
      <c r="AJ55" s="547"/>
      <c r="AK55" s="547"/>
      <c r="AL55" s="547"/>
      <c r="AM55" s="547"/>
      <c r="AN55" s="547"/>
      <c r="AO55" s="547"/>
      <c r="AP55" s="547"/>
      <c r="AQ55" s="547"/>
      <c r="AR55" s="547"/>
      <c r="AS55" s="547"/>
      <c r="AT55" s="547"/>
      <c r="AU55" s="547"/>
      <c r="AV55" s="547"/>
      <c r="AW55" s="547"/>
      <c r="AX55" s="547"/>
      <c r="AY55" s="547"/>
      <c r="AZ55" s="547"/>
    </row>
    <row r="56" spans="1:52" s="557" customFormat="1" ht="15" customHeight="1">
      <c r="A56" s="558"/>
      <c r="B56" s="538" t="s">
        <v>296</v>
      </c>
      <c r="C56" s="539" t="s">
        <v>297</v>
      </c>
      <c r="D56" s="519">
        <v>4</v>
      </c>
      <c r="E56" s="540" t="s">
        <v>298</v>
      </c>
      <c r="F56" s="386"/>
      <c r="G56" s="355"/>
      <c r="H56" s="541"/>
      <c r="I56" s="547"/>
      <c r="J56" s="579">
        <v>1</v>
      </c>
      <c r="K56" s="561">
        <v>5970</v>
      </c>
      <c r="L56" s="48"/>
      <c r="M56" s="538"/>
      <c r="N56" s="580"/>
      <c r="O56" s="539"/>
      <c r="P56" s="580"/>
      <c r="Q56" s="581"/>
      <c r="R56" s="580"/>
      <c r="S56" s="582"/>
      <c r="T56" s="583"/>
      <c r="U56" s="22"/>
      <c r="V56" s="555"/>
      <c r="W56" s="555"/>
      <c r="X56" s="556"/>
      <c r="Y56" s="556"/>
      <c r="Z56" s="547"/>
      <c r="AA56" s="547"/>
      <c r="AB56" s="547"/>
      <c r="AC56" s="547"/>
      <c r="AD56" s="547"/>
      <c r="AE56" s="547"/>
      <c r="AF56" s="547"/>
      <c r="AG56" s="547"/>
      <c r="AH56" s="547"/>
      <c r="AI56" s="547"/>
      <c r="AJ56" s="547"/>
      <c r="AK56" s="547"/>
      <c r="AL56" s="547"/>
      <c r="AM56" s="547"/>
      <c r="AN56" s="547"/>
      <c r="AO56" s="547"/>
      <c r="AP56" s="547"/>
      <c r="AQ56" s="547"/>
      <c r="AR56" s="547"/>
      <c r="AS56" s="547"/>
      <c r="AT56" s="547"/>
      <c r="AU56" s="547"/>
      <c r="AV56" s="547"/>
      <c r="AW56" s="547"/>
      <c r="AX56" s="547"/>
      <c r="AY56" s="547"/>
      <c r="AZ56" s="547"/>
    </row>
    <row r="57" spans="1:52" s="557" customFormat="1" ht="15" customHeight="1">
      <c r="A57" s="544"/>
      <c r="B57" s="533"/>
      <c r="C57" s="533"/>
      <c r="D57" s="534"/>
      <c r="E57" s="535"/>
      <c r="F57" s="387"/>
      <c r="G57" s="585"/>
      <c r="H57" s="536"/>
      <c r="I57" s="547"/>
      <c r="J57" s="572"/>
      <c r="K57" s="568"/>
      <c r="L57" s="59"/>
      <c r="M57" s="533"/>
      <c r="N57" s="573"/>
      <c r="O57" s="574"/>
      <c r="P57" s="573"/>
      <c r="Q57" s="575"/>
      <c r="R57" s="573"/>
      <c r="S57" s="576"/>
      <c r="T57" s="577"/>
      <c r="U57" s="22"/>
      <c r="V57" s="555"/>
      <c r="W57" s="555"/>
      <c r="X57" s="556"/>
      <c r="Y57" s="556"/>
      <c r="Z57" s="547"/>
      <c r="AA57" s="547"/>
      <c r="AB57" s="547"/>
      <c r="AC57" s="547"/>
      <c r="AD57" s="547"/>
      <c r="AE57" s="547"/>
      <c r="AF57" s="547"/>
      <c r="AG57" s="547"/>
      <c r="AH57" s="547"/>
      <c r="AI57" s="547"/>
      <c r="AJ57" s="547"/>
      <c r="AK57" s="547"/>
      <c r="AL57" s="547"/>
      <c r="AM57" s="547"/>
      <c r="AN57" s="547"/>
      <c r="AO57" s="547"/>
      <c r="AP57" s="547"/>
      <c r="AQ57" s="547"/>
      <c r="AR57" s="547"/>
      <c r="AS57" s="547"/>
      <c r="AT57" s="547"/>
      <c r="AU57" s="547"/>
      <c r="AV57" s="547"/>
      <c r="AW57" s="547"/>
      <c r="AX57" s="547"/>
      <c r="AY57" s="547"/>
      <c r="AZ57" s="547"/>
    </row>
    <row r="58" spans="1:52" s="557" customFormat="1" ht="15" customHeight="1">
      <c r="A58" s="558"/>
      <c r="B58" s="578"/>
      <c r="C58" s="539"/>
      <c r="D58" s="584"/>
      <c r="E58" s="540"/>
      <c r="F58" s="386"/>
      <c r="G58" s="355"/>
      <c r="H58" s="541"/>
      <c r="I58" s="547"/>
      <c r="J58" s="579"/>
      <c r="K58" s="561"/>
      <c r="L58" s="48"/>
      <c r="M58" s="538"/>
      <c r="N58" s="580"/>
      <c r="O58" s="582"/>
      <c r="P58" s="580"/>
      <c r="Q58" s="581"/>
      <c r="R58" s="580"/>
      <c r="S58" s="582"/>
      <c r="T58" s="583"/>
      <c r="U58" s="22"/>
      <c r="V58" s="555"/>
      <c r="W58" s="555"/>
      <c r="X58" s="556"/>
      <c r="Y58" s="556"/>
      <c r="Z58" s="547"/>
      <c r="AA58" s="547"/>
      <c r="AB58" s="547"/>
      <c r="AC58" s="547"/>
      <c r="AD58" s="547"/>
      <c r="AE58" s="547"/>
      <c r="AF58" s="547"/>
      <c r="AG58" s="547"/>
      <c r="AH58" s="547"/>
      <c r="AI58" s="547"/>
      <c r="AJ58" s="547"/>
      <c r="AK58" s="547"/>
      <c r="AL58" s="547"/>
      <c r="AM58" s="547"/>
      <c r="AN58" s="547"/>
      <c r="AO58" s="547"/>
      <c r="AP58" s="547"/>
      <c r="AQ58" s="547"/>
      <c r="AR58" s="547"/>
      <c r="AS58" s="547"/>
      <c r="AT58" s="547"/>
      <c r="AU58" s="547"/>
      <c r="AV58" s="547"/>
      <c r="AW58" s="547"/>
      <c r="AX58" s="547"/>
      <c r="AY58" s="547"/>
      <c r="AZ58" s="547"/>
    </row>
    <row r="59" spans="1:52" s="557" customFormat="1" ht="15" customHeight="1">
      <c r="A59" s="544"/>
      <c r="B59" s="533"/>
      <c r="C59" s="533"/>
      <c r="D59" s="534"/>
      <c r="E59" s="535"/>
      <c r="F59" s="387"/>
      <c r="G59" s="585"/>
      <c r="H59" s="536"/>
      <c r="I59" s="547"/>
      <c r="J59" s="567"/>
      <c r="K59" s="568"/>
      <c r="L59" s="13"/>
      <c r="M59" s="533"/>
      <c r="N59" s="573"/>
      <c r="O59" s="574"/>
      <c r="P59" s="573"/>
      <c r="Q59" s="575"/>
      <c r="R59" s="573"/>
      <c r="S59" s="576"/>
      <c r="T59" s="577"/>
      <c r="U59" s="22"/>
      <c r="V59" s="555"/>
      <c r="W59" s="555"/>
      <c r="X59" s="556"/>
      <c r="Y59" s="556"/>
      <c r="Z59" s="547"/>
      <c r="AA59" s="547"/>
      <c r="AB59" s="547"/>
      <c r="AC59" s="547"/>
      <c r="AD59" s="547"/>
      <c r="AE59" s="547"/>
      <c r="AF59" s="547"/>
      <c r="AG59" s="547"/>
      <c r="AH59" s="547"/>
      <c r="AI59" s="547"/>
      <c r="AJ59" s="547"/>
      <c r="AK59" s="547"/>
      <c r="AL59" s="547"/>
      <c r="AM59" s="547"/>
      <c r="AN59" s="547"/>
      <c r="AO59" s="547"/>
      <c r="AP59" s="547"/>
      <c r="AQ59" s="547"/>
      <c r="AR59" s="547"/>
      <c r="AS59" s="547"/>
      <c r="AT59" s="547"/>
      <c r="AU59" s="547"/>
      <c r="AV59" s="547"/>
      <c r="AW59" s="547"/>
      <c r="AX59" s="547"/>
      <c r="AY59" s="547"/>
      <c r="AZ59" s="547"/>
    </row>
    <row r="60" spans="1:52" s="557" customFormat="1" ht="15" customHeight="1">
      <c r="A60" s="558"/>
      <c r="B60" s="578"/>
      <c r="C60" s="539"/>
      <c r="D60" s="584"/>
      <c r="E60" s="540"/>
      <c r="F60" s="386"/>
      <c r="G60" s="355"/>
      <c r="H60" s="541"/>
      <c r="I60" s="547"/>
      <c r="J60" s="579"/>
      <c r="K60" s="561"/>
      <c r="L60" s="48"/>
      <c r="M60" s="538"/>
      <c r="N60" s="580"/>
      <c r="O60" s="582"/>
      <c r="P60" s="580"/>
      <c r="Q60" s="581"/>
      <c r="R60" s="580"/>
      <c r="S60" s="582"/>
      <c r="T60" s="583"/>
      <c r="U60" s="22"/>
      <c r="V60" s="555"/>
      <c r="W60" s="555"/>
      <c r="X60" s="556"/>
      <c r="Y60" s="556"/>
      <c r="Z60" s="547"/>
      <c r="AA60" s="547"/>
      <c r="AB60" s="547"/>
      <c r="AC60" s="547"/>
      <c r="AD60" s="547"/>
      <c r="AE60" s="547"/>
      <c r="AF60" s="547"/>
      <c r="AG60" s="547"/>
      <c r="AH60" s="547"/>
      <c r="AI60" s="547"/>
      <c r="AJ60" s="547"/>
      <c r="AK60" s="547"/>
      <c r="AL60" s="547"/>
      <c r="AM60" s="547"/>
      <c r="AN60" s="547"/>
      <c r="AO60" s="547"/>
      <c r="AP60" s="547"/>
      <c r="AQ60" s="547"/>
      <c r="AR60" s="547"/>
      <c r="AS60" s="547"/>
      <c r="AT60" s="547"/>
      <c r="AU60" s="547"/>
      <c r="AV60" s="547"/>
      <c r="AW60" s="547"/>
      <c r="AX60" s="547"/>
      <c r="AY60" s="547"/>
      <c r="AZ60" s="547"/>
    </row>
    <row r="61" spans="1:52" ht="15" customHeight="1">
      <c r="A61" s="418"/>
      <c r="B61" s="42"/>
      <c r="C61" s="42"/>
      <c r="D61" s="108"/>
      <c r="E61" s="109"/>
      <c r="F61" s="350"/>
      <c r="G61" s="350"/>
      <c r="H61" s="110"/>
      <c r="I61" s="68"/>
      <c r="J61" s="58"/>
      <c r="K61" s="12"/>
      <c r="L61" s="59"/>
      <c r="M61" s="70"/>
      <c r="N61" s="71"/>
      <c r="O61" s="72"/>
      <c r="P61" s="73"/>
      <c r="Q61" s="74"/>
      <c r="R61" s="19"/>
      <c r="S61" s="20"/>
      <c r="T61" s="21"/>
      <c r="U61" s="22"/>
      <c r="V61" s="23"/>
      <c r="W61" s="23"/>
      <c r="X61" s="24"/>
      <c r="Y61" s="2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</row>
    <row r="62" spans="1:52" ht="15" customHeight="1">
      <c r="A62" s="417"/>
      <c r="B62" s="111"/>
      <c r="C62" s="111"/>
      <c r="D62" s="27"/>
      <c r="E62" s="28"/>
      <c r="F62" s="348"/>
      <c r="G62" s="349"/>
      <c r="H62" s="112"/>
      <c r="I62" s="68"/>
      <c r="J62" s="47"/>
      <c r="K62" s="32"/>
      <c r="L62" s="48"/>
      <c r="M62" s="77"/>
      <c r="N62" s="78"/>
      <c r="O62" s="79"/>
      <c r="P62" s="80"/>
      <c r="Q62" s="81"/>
      <c r="R62" s="39"/>
      <c r="S62" s="40"/>
      <c r="T62" s="41"/>
      <c r="U62" s="22"/>
      <c r="V62" s="23"/>
      <c r="W62" s="23"/>
      <c r="X62" s="24"/>
      <c r="Y62" s="2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</row>
    <row r="63" spans="1:52" ht="15" customHeight="1">
      <c r="A63" s="418"/>
      <c r="B63" s="42"/>
      <c r="C63" s="42"/>
      <c r="D63" s="43"/>
      <c r="E63" s="44"/>
      <c r="F63" s="350"/>
      <c r="G63" s="348"/>
      <c r="H63" s="45"/>
      <c r="I63" s="4"/>
      <c r="J63" s="58"/>
      <c r="K63" s="12"/>
      <c r="L63" s="59"/>
      <c r="M63" s="14"/>
      <c r="N63" s="15"/>
      <c r="O63" s="16"/>
      <c r="P63" s="17"/>
      <c r="Q63" s="18"/>
      <c r="R63" s="19"/>
      <c r="S63" s="20"/>
      <c r="T63" s="21"/>
      <c r="U63" s="22"/>
      <c r="V63" s="23"/>
      <c r="W63" s="23"/>
      <c r="X63" s="24"/>
      <c r="Y63" s="2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</row>
    <row r="64" spans="1:52" ht="15" customHeight="1">
      <c r="A64" s="417"/>
      <c r="B64" s="46"/>
      <c r="C64" s="26"/>
      <c r="D64" s="29"/>
      <c r="E64" s="28"/>
      <c r="F64" s="349"/>
      <c r="G64" s="349"/>
      <c r="H64" s="30"/>
      <c r="I64" s="4"/>
      <c r="J64" s="47"/>
      <c r="K64" s="32"/>
      <c r="L64" s="48"/>
      <c r="M64" s="34"/>
      <c r="N64" s="35"/>
      <c r="O64" s="60"/>
      <c r="P64" s="37"/>
      <c r="Q64" s="38"/>
      <c r="R64" s="39"/>
      <c r="S64" s="40"/>
      <c r="T64" s="41"/>
      <c r="U64" s="22"/>
      <c r="V64" s="23"/>
      <c r="W64" s="23"/>
      <c r="X64" s="24"/>
      <c r="Y64" s="2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</row>
    <row r="65" spans="1:52" ht="15" customHeight="1">
      <c r="A65" s="418"/>
      <c r="B65" s="42"/>
      <c r="C65" s="61"/>
      <c r="D65" s="62"/>
      <c r="E65" s="44"/>
      <c r="F65" s="350"/>
      <c r="G65" s="348"/>
      <c r="H65" s="45"/>
      <c r="I65" s="4"/>
      <c r="J65" s="58"/>
      <c r="K65" s="12"/>
      <c r="L65" s="59"/>
      <c r="M65" s="14"/>
      <c r="N65" s="15"/>
      <c r="O65" s="63"/>
      <c r="P65" s="17"/>
      <c r="Q65" s="18"/>
      <c r="R65" s="19"/>
      <c r="S65" s="20"/>
      <c r="T65" s="21"/>
      <c r="U65" s="22"/>
      <c r="V65" s="23"/>
      <c r="W65" s="23"/>
      <c r="X65" s="24"/>
      <c r="Y65" s="2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</row>
    <row r="66" spans="1:52" ht="15" customHeight="1">
      <c r="A66" s="417"/>
      <c r="B66" s="46"/>
      <c r="C66" s="26"/>
      <c r="D66" s="29"/>
      <c r="E66" s="28"/>
      <c r="F66" s="349"/>
      <c r="G66" s="349"/>
      <c r="H66" s="30"/>
      <c r="I66" s="4"/>
      <c r="J66" s="47"/>
      <c r="K66" s="32"/>
      <c r="L66" s="48"/>
      <c r="M66" s="34"/>
      <c r="N66" s="35"/>
      <c r="O66" s="60"/>
      <c r="P66" s="37"/>
      <c r="Q66" s="38"/>
      <c r="R66" s="53"/>
      <c r="S66" s="54"/>
      <c r="T66" s="55"/>
      <c r="U66" s="56"/>
      <c r="V66" s="23"/>
      <c r="W66" s="23"/>
      <c r="X66" s="24"/>
      <c r="Y66" s="2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</row>
    <row r="67" spans="1:52" ht="15" customHeight="1">
      <c r="A67" s="418"/>
      <c r="B67" s="42"/>
      <c r="C67" s="42"/>
      <c r="D67" s="43"/>
      <c r="E67" s="44"/>
      <c r="F67" s="350"/>
      <c r="G67" s="348"/>
      <c r="H67" s="45"/>
      <c r="I67" s="4"/>
      <c r="J67" s="58"/>
      <c r="K67" s="12"/>
      <c r="L67" s="59"/>
      <c r="M67" s="64"/>
      <c r="N67" s="15"/>
      <c r="O67" s="65"/>
      <c r="P67" s="17"/>
      <c r="Q67" s="18"/>
      <c r="R67" s="19"/>
      <c r="S67" s="20"/>
      <c r="T67" s="21"/>
      <c r="U67" s="22"/>
      <c r="V67" s="23"/>
      <c r="W67" s="23"/>
      <c r="X67" s="24"/>
      <c r="Y67" s="2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</row>
    <row r="68" spans="1:52" ht="15" customHeight="1">
      <c r="A68" s="417"/>
      <c r="B68" s="46"/>
      <c r="C68" s="26"/>
      <c r="D68" s="29"/>
      <c r="E68" s="28"/>
      <c r="F68" s="349"/>
      <c r="G68" s="349"/>
      <c r="H68" s="30"/>
      <c r="I68" s="4"/>
      <c r="J68" s="47"/>
      <c r="K68" s="32"/>
      <c r="L68" s="48"/>
      <c r="M68" s="34"/>
      <c r="N68" s="35"/>
      <c r="O68" s="60"/>
      <c r="P68" s="37"/>
      <c r="Q68" s="38"/>
      <c r="R68" s="53"/>
      <c r="S68" s="40"/>
      <c r="T68" s="41"/>
      <c r="U68" s="22"/>
      <c r="V68" s="23"/>
      <c r="W68" s="23"/>
      <c r="X68" s="24"/>
      <c r="Y68" s="2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</row>
    <row r="69" spans="1:52" ht="15" customHeight="1">
      <c r="A69" s="418"/>
      <c r="B69" s="42"/>
      <c r="C69" s="42"/>
      <c r="D69" s="43"/>
      <c r="E69" s="44"/>
      <c r="F69" s="350"/>
      <c r="G69" s="348"/>
      <c r="H69" s="45"/>
      <c r="I69" s="4"/>
      <c r="J69" s="58"/>
      <c r="K69" s="12"/>
      <c r="L69" s="59"/>
      <c r="M69" s="64"/>
      <c r="N69" s="15"/>
      <c r="O69" s="65"/>
      <c r="P69" s="17"/>
      <c r="Q69" s="18"/>
      <c r="R69" s="19"/>
      <c r="S69" s="20"/>
      <c r="T69" s="21"/>
      <c r="U69" s="22"/>
      <c r="V69" s="23"/>
      <c r="W69" s="23"/>
      <c r="X69" s="24"/>
      <c r="Y69" s="2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</row>
    <row r="70" spans="1:52" ht="15" customHeight="1">
      <c r="A70" s="417"/>
      <c r="B70" s="46"/>
      <c r="C70" s="26"/>
      <c r="D70" s="29"/>
      <c r="E70" s="28"/>
      <c r="F70" s="349"/>
      <c r="G70" s="349"/>
      <c r="H70" s="30"/>
      <c r="I70" s="4"/>
      <c r="J70" s="47"/>
      <c r="K70" s="32"/>
      <c r="L70" s="48"/>
      <c r="M70" s="34"/>
      <c r="N70" s="35"/>
      <c r="O70" s="60"/>
      <c r="P70" s="37"/>
      <c r="Q70" s="38"/>
      <c r="R70" s="39"/>
      <c r="S70" s="40"/>
      <c r="T70" s="41"/>
      <c r="U70" s="22"/>
      <c r="V70" s="23"/>
      <c r="W70" s="23"/>
      <c r="X70" s="24"/>
      <c r="Y70" s="2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</row>
    <row r="71" spans="1:52" ht="15" customHeight="1">
      <c r="A71" s="418"/>
      <c r="B71" s="66"/>
      <c r="C71" s="42"/>
      <c r="D71" s="43"/>
      <c r="E71" s="44"/>
      <c r="F71" s="350"/>
      <c r="G71" s="348"/>
      <c r="H71" s="67"/>
      <c r="I71" s="68"/>
      <c r="J71" s="58"/>
      <c r="K71" s="69"/>
      <c r="L71" s="59"/>
      <c r="M71" s="70"/>
      <c r="N71" s="71"/>
      <c r="O71" s="72"/>
      <c r="P71" s="73"/>
      <c r="Q71" s="74"/>
      <c r="R71" s="75"/>
      <c r="S71" s="20"/>
      <c r="T71" s="21"/>
      <c r="U71" s="22"/>
      <c r="V71" s="23"/>
      <c r="W71" s="23"/>
      <c r="X71" s="24"/>
      <c r="Y71" s="2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</row>
    <row r="72" spans="1:52" ht="15" customHeight="1">
      <c r="A72" s="417"/>
      <c r="B72" s="46"/>
      <c r="C72" s="26"/>
      <c r="D72" s="27"/>
      <c r="E72" s="28"/>
      <c r="F72" s="349"/>
      <c r="G72" s="349"/>
      <c r="H72" s="30"/>
      <c r="I72" s="68"/>
      <c r="J72" s="47"/>
      <c r="K72" s="69"/>
      <c r="L72" s="48"/>
      <c r="M72" s="77"/>
      <c r="N72" s="78"/>
      <c r="O72" s="79"/>
      <c r="P72" s="80"/>
      <c r="Q72" s="81"/>
      <c r="R72" s="82"/>
      <c r="S72" s="54"/>
      <c r="T72" s="55"/>
      <c r="U72" s="56"/>
      <c r="V72" s="23"/>
      <c r="W72" s="23"/>
      <c r="X72" s="24"/>
      <c r="Y72" s="2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</row>
    <row r="73" spans="1:52" ht="15" customHeight="1">
      <c r="A73" s="418"/>
      <c r="B73" s="42"/>
      <c r="C73" s="42"/>
      <c r="D73" s="108"/>
      <c r="E73" s="109"/>
      <c r="F73" s="350"/>
      <c r="G73" s="403"/>
      <c r="H73" s="612"/>
      <c r="I73" s="68"/>
      <c r="J73" s="58"/>
      <c r="K73" s="69"/>
      <c r="L73" s="59"/>
      <c r="M73" s="70"/>
      <c r="N73" s="71"/>
      <c r="O73" s="72"/>
      <c r="P73" s="73"/>
      <c r="Q73" s="74"/>
      <c r="R73" s="19"/>
      <c r="S73" s="20"/>
      <c r="T73" s="21"/>
      <c r="U73" s="22"/>
      <c r="V73" s="23"/>
      <c r="W73" s="23"/>
      <c r="X73" s="24"/>
      <c r="Y73" s="2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</row>
    <row r="74" spans="1:52" ht="15" customHeight="1">
      <c r="A74" s="419"/>
      <c r="B74" s="113" t="s">
        <v>304</v>
      </c>
      <c r="C74" s="114"/>
      <c r="D74" s="115"/>
      <c r="E74" s="113"/>
      <c r="F74" s="351"/>
      <c r="G74" s="353"/>
      <c r="H74" s="570"/>
      <c r="I74" s="68"/>
      <c r="J74" s="47"/>
      <c r="K74" s="32"/>
      <c r="L74" s="48"/>
      <c r="M74" s="77"/>
      <c r="N74" s="78"/>
      <c r="O74" s="79"/>
      <c r="P74" s="80"/>
      <c r="Q74" s="81"/>
      <c r="R74" s="53"/>
      <c r="S74" s="54"/>
      <c r="T74" s="55"/>
      <c r="U74" s="56"/>
      <c r="V74" s="23"/>
      <c r="W74" s="23"/>
      <c r="X74" s="24"/>
      <c r="Y74" s="2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</row>
    <row r="75" spans="1:52" ht="15" customHeight="1">
      <c r="A75" s="425"/>
      <c r="B75" s="7"/>
      <c r="C75" s="7"/>
      <c r="D75" s="8"/>
      <c r="E75" s="9"/>
      <c r="F75" s="352"/>
      <c r="G75" s="352"/>
      <c r="H75" s="10"/>
      <c r="I75" s="4"/>
      <c r="J75" s="58"/>
      <c r="K75" s="12"/>
      <c r="L75" s="59"/>
      <c r="M75" s="14"/>
      <c r="N75" s="15"/>
      <c r="O75" s="16"/>
      <c r="P75" s="17"/>
      <c r="Q75" s="18"/>
      <c r="R75" s="19"/>
      <c r="S75" s="20"/>
      <c r="T75" s="21"/>
      <c r="U75" s="22"/>
      <c r="V75" s="23"/>
      <c r="W75" s="23"/>
      <c r="X75" s="24"/>
      <c r="Y75" s="2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</row>
    <row r="76" spans="1:52" ht="15" customHeight="1">
      <c r="A76" s="417" t="str">
        <f>A10</f>
        <v>1-2</v>
      </c>
      <c r="B76" s="46" t="str">
        <f>B10</f>
        <v>屋根改修工事</v>
      </c>
      <c r="C76" s="26"/>
      <c r="D76" s="27"/>
      <c r="E76" s="28"/>
      <c r="F76" s="349"/>
      <c r="G76" s="349"/>
      <c r="H76" s="30"/>
      <c r="I76" s="4"/>
      <c r="J76" s="47"/>
      <c r="K76" s="32"/>
      <c r="L76" s="48"/>
      <c r="M76" s="34"/>
      <c r="N76" s="35"/>
      <c r="O76" s="36"/>
      <c r="P76" s="37"/>
      <c r="Q76" s="38"/>
      <c r="R76" s="53"/>
      <c r="S76" s="40"/>
      <c r="T76" s="41"/>
      <c r="U76" s="22"/>
      <c r="V76" s="23"/>
      <c r="W76" s="23"/>
      <c r="X76" s="24"/>
      <c r="Y76" s="2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</row>
    <row r="77" spans="1:52" ht="15" customHeight="1">
      <c r="A77" s="422"/>
      <c r="B77" s="97"/>
      <c r="C77" s="97"/>
      <c r="D77" s="43"/>
      <c r="E77" s="44"/>
      <c r="F77" s="348"/>
      <c r="G77" s="350"/>
      <c r="H77" s="98"/>
      <c r="I77" s="4"/>
      <c r="J77" s="58"/>
      <c r="K77" s="12"/>
      <c r="L77" s="59"/>
      <c r="M77" s="14"/>
      <c r="N77" s="15"/>
      <c r="O77" s="16"/>
      <c r="P77" s="17"/>
      <c r="Q77" s="18"/>
      <c r="R77" s="19"/>
      <c r="S77" s="20"/>
      <c r="T77" s="21"/>
      <c r="U77" s="22"/>
      <c r="V77" s="23"/>
      <c r="W77" s="23"/>
      <c r="X77" s="24"/>
      <c r="Y77" s="2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</row>
    <row r="78" spans="1:52" ht="15" customHeight="1">
      <c r="A78" s="423"/>
      <c r="B78" s="46"/>
      <c r="C78" s="26"/>
      <c r="D78" s="27"/>
      <c r="E78" s="28"/>
      <c r="F78" s="375"/>
      <c r="G78" s="349"/>
      <c r="H78" s="30"/>
      <c r="I78" s="4"/>
      <c r="J78" s="47"/>
      <c r="K78" s="32"/>
      <c r="L78" s="48"/>
      <c r="M78" s="34"/>
      <c r="N78" s="49"/>
      <c r="O78" s="50"/>
      <c r="P78" s="51"/>
      <c r="Q78" s="52"/>
      <c r="R78" s="53"/>
      <c r="S78" s="40"/>
      <c r="T78" s="41"/>
      <c r="U78" s="22"/>
      <c r="V78" s="23"/>
      <c r="W78" s="23"/>
      <c r="X78" s="24"/>
      <c r="Y78" s="2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</row>
    <row r="79" spans="1:52" ht="15" customHeight="1">
      <c r="A79" s="418"/>
      <c r="B79" s="42" t="s">
        <v>310</v>
      </c>
      <c r="C79" s="42" t="s">
        <v>312</v>
      </c>
      <c r="D79" s="43"/>
      <c r="E79" s="44"/>
      <c r="F79" s="350"/>
      <c r="G79" s="350"/>
      <c r="H79" s="45"/>
      <c r="I79" s="4"/>
      <c r="J79" s="58"/>
      <c r="K79" s="12"/>
      <c r="L79" s="59"/>
      <c r="M79" s="14"/>
      <c r="N79" s="15"/>
      <c r="O79" s="16"/>
      <c r="P79" s="17"/>
      <c r="Q79" s="18"/>
      <c r="R79" s="19"/>
      <c r="S79" s="20"/>
      <c r="T79" s="21"/>
      <c r="U79" s="22"/>
      <c r="V79" s="23"/>
      <c r="W79" s="23"/>
      <c r="X79" s="24"/>
      <c r="Y79" s="2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</row>
    <row r="80" spans="1:52" ht="15" customHeight="1">
      <c r="A80" s="423"/>
      <c r="B80" s="46" t="s">
        <v>311</v>
      </c>
      <c r="C80" s="26" t="s">
        <v>389</v>
      </c>
      <c r="D80" s="27">
        <v>61</v>
      </c>
      <c r="E80" s="28" t="s">
        <v>0</v>
      </c>
      <c r="F80" s="349"/>
      <c r="G80" s="349"/>
      <c r="H80" s="30"/>
      <c r="I80" s="4"/>
      <c r="J80" s="47">
        <v>0.85</v>
      </c>
      <c r="K80" s="32">
        <v>6580</v>
      </c>
      <c r="L80" s="48"/>
      <c r="M80" s="34"/>
      <c r="N80" s="35"/>
      <c r="O80" s="36"/>
      <c r="P80" s="37"/>
      <c r="Q80" s="38"/>
      <c r="R80" s="53"/>
      <c r="S80" s="40"/>
      <c r="T80" s="41"/>
      <c r="U80" s="22"/>
      <c r="V80" s="23"/>
      <c r="W80" s="23"/>
      <c r="X80" s="24"/>
      <c r="Y80" s="2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</row>
    <row r="81" spans="1:52" ht="15" customHeight="1">
      <c r="A81" s="418"/>
      <c r="B81" s="42"/>
      <c r="C81" s="42" t="s">
        <v>312</v>
      </c>
      <c r="D81" s="43"/>
      <c r="E81" s="44"/>
      <c r="F81" s="350"/>
      <c r="G81" s="350"/>
      <c r="H81" s="45"/>
      <c r="I81" s="4"/>
      <c r="J81" s="58"/>
      <c r="K81" s="12"/>
      <c r="L81" s="59"/>
      <c r="M81" s="14"/>
      <c r="N81" s="15"/>
      <c r="O81" s="16"/>
      <c r="P81" s="17"/>
      <c r="Q81" s="18"/>
      <c r="R81" s="19"/>
      <c r="S81" s="20"/>
      <c r="T81" s="21"/>
      <c r="U81" s="22"/>
      <c r="V81" s="23"/>
      <c r="W81" s="23"/>
      <c r="X81" s="24"/>
      <c r="Y81" s="2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</row>
    <row r="82" spans="1:52" ht="15" customHeight="1">
      <c r="A82" s="423"/>
      <c r="B82" s="28" t="s">
        <v>390</v>
      </c>
      <c r="C82" s="26" t="s">
        <v>391</v>
      </c>
      <c r="D82" s="27">
        <v>26.4</v>
      </c>
      <c r="E82" s="28" t="s">
        <v>0</v>
      </c>
      <c r="F82" s="349"/>
      <c r="G82" s="349"/>
      <c r="H82" s="30"/>
      <c r="I82" s="4"/>
      <c r="J82" s="47">
        <v>0.85</v>
      </c>
      <c r="K82" s="32">
        <v>6580</v>
      </c>
      <c r="L82" s="48"/>
      <c r="M82" s="34"/>
      <c r="N82" s="35"/>
      <c r="O82" s="36"/>
      <c r="P82" s="37"/>
      <c r="Q82" s="38"/>
      <c r="R82" s="53"/>
      <c r="S82" s="40"/>
      <c r="T82" s="41"/>
      <c r="U82" s="22"/>
      <c r="V82" s="23"/>
      <c r="W82" s="23"/>
      <c r="X82" s="24"/>
      <c r="Y82" s="2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</row>
    <row r="83" spans="1:52" ht="15" customHeight="1">
      <c r="A83" s="418"/>
      <c r="B83" s="42"/>
      <c r="C83" s="42"/>
      <c r="D83" s="43"/>
      <c r="E83" s="44"/>
      <c r="F83" s="350"/>
      <c r="G83" s="350"/>
      <c r="H83" s="45"/>
      <c r="I83" s="4"/>
      <c r="J83" s="11"/>
      <c r="K83" s="12"/>
      <c r="L83" s="13"/>
      <c r="M83" s="14"/>
      <c r="N83" s="15"/>
      <c r="O83" s="16"/>
      <c r="P83" s="17"/>
      <c r="Q83" s="18"/>
      <c r="R83" s="19"/>
      <c r="S83" s="20"/>
      <c r="T83" s="21"/>
      <c r="U83" s="22"/>
      <c r="V83" s="23"/>
      <c r="W83" s="23"/>
      <c r="X83" s="24"/>
      <c r="Y83" s="2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</row>
    <row r="84" spans="1:52" ht="15" customHeight="1">
      <c r="A84" s="423"/>
      <c r="B84" s="46" t="s">
        <v>392</v>
      </c>
      <c r="C84" s="26" t="s">
        <v>335</v>
      </c>
      <c r="D84" s="27">
        <v>8.4</v>
      </c>
      <c r="E84" s="28" t="s">
        <v>1</v>
      </c>
      <c r="F84" s="349"/>
      <c r="G84" s="349"/>
      <c r="H84" s="30"/>
      <c r="I84" s="4"/>
      <c r="J84" s="47">
        <v>0.85</v>
      </c>
      <c r="K84" s="32">
        <v>6000</v>
      </c>
      <c r="L84" s="48"/>
      <c r="M84" s="34"/>
      <c r="N84" s="35"/>
      <c r="O84" s="36"/>
      <c r="P84" s="37"/>
      <c r="Q84" s="38"/>
      <c r="R84" s="53"/>
      <c r="S84" s="40"/>
      <c r="T84" s="41"/>
      <c r="U84" s="22"/>
      <c r="V84" s="23"/>
      <c r="W84" s="23"/>
      <c r="X84" s="24"/>
      <c r="Y84" s="2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</row>
    <row r="85" spans="1:52" ht="15" customHeight="1">
      <c r="A85" s="418"/>
      <c r="B85" s="42"/>
      <c r="C85" s="42"/>
      <c r="D85" s="43"/>
      <c r="E85" s="44"/>
      <c r="F85" s="376"/>
      <c r="G85" s="350"/>
      <c r="H85" s="45"/>
      <c r="I85" s="4"/>
      <c r="J85" s="58"/>
      <c r="K85" s="12"/>
      <c r="L85" s="59"/>
      <c r="M85" s="14"/>
      <c r="N85" s="15"/>
      <c r="O85" s="16"/>
      <c r="P85" s="17"/>
      <c r="Q85" s="18"/>
      <c r="R85" s="19"/>
      <c r="S85" s="20"/>
      <c r="T85" s="21"/>
      <c r="U85" s="22"/>
      <c r="V85" s="23"/>
      <c r="W85" s="23"/>
      <c r="X85" s="24"/>
      <c r="Y85" s="2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</row>
    <row r="86" spans="1:52" ht="15" customHeight="1">
      <c r="A86" s="423"/>
      <c r="B86" s="46"/>
      <c r="C86" s="26"/>
      <c r="D86" s="27"/>
      <c r="E86" s="28"/>
      <c r="F86" s="375"/>
      <c r="G86" s="349"/>
      <c r="H86" s="30"/>
      <c r="I86" s="4"/>
      <c r="J86" s="47"/>
      <c r="K86" s="32"/>
      <c r="L86" s="48"/>
      <c r="M86" s="34"/>
      <c r="N86" s="35"/>
      <c r="O86" s="36"/>
      <c r="P86" s="37"/>
      <c r="Q86" s="38"/>
      <c r="R86" s="53"/>
      <c r="S86" s="40"/>
      <c r="T86" s="41"/>
      <c r="U86" s="22"/>
      <c r="V86" s="23"/>
      <c r="W86" s="23"/>
      <c r="X86" s="24"/>
      <c r="Y86" s="2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</row>
    <row r="87" spans="1:52" ht="15" customHeight="1">
      <c r="A87" s="418"/>
      <c r="B87" s="42"/>
      <c r="C87" s="42"/>
      <c r="D87" s="43"/>
      <c r="E87" s="44"/>
      <c r="F87" s="376"/>
      <c r="G87" s="350"/>
      <c r="H87" s="45"/>
      <c r="I87" s="4"/>
      <c r="J87" s="58"/>
      <c r="K87" s="12"/>
      <c r="L87" s="59"/>
      <c r="M87" s="14"/>
      <c r="N87" s="15"/>
      <c r="O87" s="16"/>
      <c r="P87" s="17"/>
      <c r="Q87" s="18"/>
      <c r="R87" s="19"/>
      <c r="S87" s="20"/>
      <c r="T87" s="21"/>
      <c r="U87" s="22"/>
      <c r="V87" s="23"/>
      <c r="W87" s="23"/>
      <c r="X87" s="24"/>
      <c r="Y87" s="2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</row>
    <row r="88" spans="1:52" ht="15" customHeight="1">
      <c r="A88" s="423"/>
      <c r="B88" s="117"/>
      <c r="C88" s="97"/>
      <c r="D88" s="27"/>
      <c r="E88" s="28"/>
      <c r="F88" s="380"/>
      <c r="G88" s="349"/>
      <c r="H88" s="30"/>
      <c r="I88" s="4"/>
      <c r="J88" s="47"/>
      <c r="K88" s="32"/>
      <c r="L88" s="48"/>
      <c r="M88" s="34"/>
      <c r="N88" s="35"/>
      <c r="O88" s="36"/>
      <c r="P88" s="37"/>
      <c r="Q88" s="38"/>
      <c r="R88" s="53"/>
      <c r="S88" s="40"/>
      <c r="T88" s="41"/>
      <c r="U88" s="22"/>
      <c r="V88" s="23"/>
      <c r="W88" s="23"/>
      <c r="X88" s="24"/>
      <c r="Y88" s="2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</row>
    <row r="89" spans="1:52" ht="15" customHeight="1">
      <c r="A89" s="418"/>
      <c r="B89" s="42"/>
      <c r="C89" s="42"/>
      <c r="D89" s="43"/>
      <c r="E89" s="44"/>
      <c r="F89" s="376"/>
      <c r="G89" s="350"/>
      <c r="H89" s="45"/>
      <c r="I89" s="4"/>
      <c r="J89" s="58"/>
      <c r="K89" s="12"/>
      <c r="L89" s="59"/>
      <c r="M89" s="14"/>
      <c r="N89" s="15"/>
      <c r="O89" s="16"/>
      <c r="P89" s="17"/>
      <c r="Q89" s="18"/>
      <c r="R89" s="19"/>
      <c r="S89" s="20"/>
      <c r="T89" s="21"/>
      <c r="U89" s="22"/>
      <c r="V89" s="23"/>
      <c r="W89" s="23"/>
      <c r="X89" s="24"/>
      <c r="Y89" s="2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</row>
    <row r="90" spans="1:52" ht="15" customHeight="1">
      <c r="A90" s="423"/>
      <c r="B90" s="46"/>
      <c r="C90" s="26"/>
      <c r="D90" s="27"/>
      <c r="E90" s="28"/>
      <c r="F90" s="375"/>
      <c r="G90" s="349"/>
      <c r="H90" s="30"/>
      <c r="I90" s="4"/>
      <c r="J90" s="47"/>
      <c r="K90" s="32"/>
      <c r="L90" s="48"/>
      <c r="M90" s="34"/>
      <c r="N90" s="35"/>
      <c r="O90" s="60"/>
      <c r="P90" s="37"/>
      <c r="Q90" s="38"/>
      <c r="R90" s="39"/>
      <c r="S90" s="40"/>
      <c r="T90" s="41"/>
      <c r="U90" s="22"/>
      <c r="V90" s="23"/>
      <c r="W90" s="23"/>
      <c r="X90" s="24"/>
      <c r="Y90" s="2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</row>
    <row r="91" spans="1:52" ht="15" customHeight="1">
      <c r="A91" s="418"/>
      <c r="B91" s="42"/>
      <c r="C91" s="42"/>
      <c r="D91" s="43"/>
      <c r="E91" s="44"/>
      <c r="F91" s="376"/>
      <c r="G91" s="350"/>
      <c r="H91" s="45"/>
      <c r="I91" s="4"/>
      <c r="J91" s="58"/>
      <c r="K91" s="12"/>
      <c r="L91" s="59"/>
      <c r="M91" s="14"/>
      <c r="N91" s="15"/>
      <c r="O91" s="16"/>
      <c r="P91" s="17"/>
      <c r="Q91" s="18"/>
      <c r="R91" s="19"/>
      <c r="S91" s="20"/>
      <c r="T91" s="21"/>
      <c r="U91" s="22"/>
      <c r="V91" s="23"/>
      <c r="W91" s="23"/>
      <c r="X91" s="24"/>
      <c r="Y91" s="2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</row>
    <row r="92" spans="1:52" ht="15" customHeight="1">
      <c r="A92" s="423"/>
      <c r="B92" s="46"/>
      <c r="C92" s="26"/>
      <c r="D92" s="27"/>
      <c r="E92" s="28"/>
      <c r="F92" s="375"/>
      <c r="G92" s="349"/>
      <c r="H92" s="30"/>
      <c r="I92" s="4"/>
      <c r="J92" s="47"/>
      <c r="K92" s="32"/>
      <c r="L92" s="48"/>
      <c r="M92" s="34"/>
      <c r="N92" s="35"/>
      <c r="O92" s="60"/>
      <c r="P92" s="37"/>
      <c r="Q92" s="38"/>
      <c r="R92" s="53"/>
      <c r="S92" s="54"/>
      <c r="T92" s="55"/>
      <c r="U92" s="56"/>
      <c r="V92" s="23"/>
      <c r="W92" s="23"/>
      <c r="X92" s="24"/>
      <c r="Y92" s="2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</row>
    <row r="93" spans="1:52" ht="15" customHeight="1">
      <c r="A93" s="418"/>
      <c r="B93" s="42"/>
      <c r="C93" s="42"/>
      <c r="D93" s="43"/>
      <c r="E93" s="44"/>
      <c r="F93" s="350"/>
      <c r="G93" s="350"/>
      <c r="H93" s="45"/>
      <c r="I93" s="4"/>
      <c r="J93" s="58"/>
      <c r="K93" s="12"/>
      <c r="L93" s="59"/>
      <c r="M93" s="14"/>
      <c r="N93" s="15"/>
      <c r="O93" s="16"/>
      <c r="P93" s="17"/>
      <c r="Q93" s="18"/>
      <c r="R93" s="19"/>
      <c r="S93" s="20"/>
      <c r="T93" s="21"/>
      <c r="U93" s="22"/>
      <c r="V93" s="23"/>
      <c r="W93" s="23"/>
      <c r="X93" s="24"/>
      <c r="Y93" s="2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</row>
    <row r="94" spans="1:52" ht="15" customHeight="1">
      <c r="A94" s="423"/>
      <c r="B94" s="46"/>
      <c r="C94" s="26"/>
      <c r="D94" s="27"/>
      <c r="E94" s="28"/>
      <c r="F94" s="349"/>
      <c r="G94" s="349"/>
      <c r="H94" s="30"/>
      <c r="I94" s="4"/>
      <c r="J94" s="47"/>
      <c r="K94" s="32"/>
      <c r="L94" s="48"/>
      <c r="M94" s="34"/>
      <c r="N94" s="35"/>
      <c r="O94" s="60"/>
      <c r="P94" s="37"/>
      <c r="Q94" s="38"/>
      <c r="R94" s="53"/>
      <c r="S94" s="40"/>
      <c r="T94" s="41"/>
      <c r="U94" s="22"/>
      <c r="V94" s="23"/>
      <c r="W94" s="23"/>
      <c r="X94" s="24"/>
      <c r="Y94" s="2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</row>
    <row r="95" spans="1:52" ht="15" customHeight="1">
      <c r="A95" s="418"/>
      <c r="B95" s="42"/>
      <c r="C95" s="42"/>
      <c r="D95" s="43"/>
      <c r="E95" s="44"/>
      <c r="F95" s="350"/>
      <c r="G95" s="350"/>
      <c r="H95" s="45"/>
      <c r="I95" s="4"/>
      <c r="J95" s="58"/>
      <c r="K95" s="12"/>
      <c r="L95" s="59"/>
      <c r="M95" s="14"/>
      <c r="N95" s="15"/>
      <c r="O95" s="16"/>
      <c r="P95" s="17"/>
      <c r="Q95" s="18"/>
      <c r="R95" s="19"/>
      <c r="S95" s="20"/>
      <c r="T95" s="21"/>
      <c r="U95" s="22"/>
      <c r="V95" s="23"/>
      <c r="W95" s="23"/>
      <c r="X95" s="24"/>
      <c r="Y95" s="2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</row>
    <row r="96" spans="1:52" ht="15" customHeight="1">
      <c r="A96" s="423"/>
      <c r="B96" s="46"/>
      <c r="C96" s="26"/>
      <c r="D96" s="27"/>
      <c r="E96" s="28"/>
      <c r="F96" s="349"/>
      <c r="G96" s="349"/>
      <c r="H96" s="30"/>
      <c r="I96" s="4"/>
      <c r="J96" s="47"/>
      <c r="K96" s="32"/>
      <c r="L96" s="48"/>
      <c r="M96" s="34"/>
      <c r="N96" s="49"/>
      <c r="O96" s="50"/>
      <c r="P96" s="51"/>
      <c r="Q96" s="52"/>
      <c r="R96" s="39"/>
      <c r="S96" s="40"/>
      <c r="T96" s="41"/>
      <c r="U96" s="22"/>
      <c r="V96" s="23"/>
      <c r="W96" s="23"/>
      <c r="X96" s="24"/>
      <c r="Y96" s="2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</row>
    <row r="97" spans="1:52" ht="15" customHeight="1">
      <c r="A97" s="418"/>
      <c r="B97" s="66"/>
      <c r="C97" s="42"/>
      <c r="D97" s="43"/>
      <c r="E97" s="44"/>
      <c r="F97" s="348"/>
      <c r="G97" s="350"/>
      <c r="H97" s="98"/>
      <c r="I97" s="4"/>
      <c r="J97" s="118"/>
      <c r="K97" s="69"/>
      <c r="L97" s="119"/>
      <c r="M97" s="64"/>
      <c r="N97" s="15"/>
      <c r="O97" s="65"/>
      <c r="P97" s="17"/>
      <c r="Q97" s="18"/>
      <c r="R97" s="75"/>
      <c r="S97" s="20"/>
      <c r="T97" s="21"/>
      <c r="U97" s="22"/>
      <c r="V97" s="23"/>
      <c r="W97" s="23"/>
      <c r="X97" s="24"/>
      <c r="Y97" s="2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</row>
    <row r="98" spans="1:52" ht="15" customHeight="1">
      <c r="A98" s="423"/>
      <c r="B98" s="120"/>
      <c r="C98" s="26"/>
      <c r="D98" s="27"/>
      <c r="E98" s="28"/>
      <c r="F98" s="349"/>
      <c r="G98" s="349"/>
      <c r="H98" s="30"/>
      <c r="I98" s="4"/>
      <c r="J98" s="121"/>
      <c r="K98" s="69"/>
      <c r="L98" s="122"/>
      <c r="M98" s="34"/>
      <c r="N98" s="35"/>
      <c r="O98" s="60"/>
      <c r="P98" s="37"/>
      <c r="Q98" s="38"/>
      <c r="R98" s="82"/>
      <c r="S98" s="54"/>
      <c r="T98" s="55"/>
      <c r="U98" s="56"/>
      <c r="V98" s="23"/>
      <c r="W98" s="23"/>
      <c r="X98" s="24"/>
      <c r="Y98" s="2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</row>
    <row r="99" spans="1:52" s="68" customFormat="1" ht="15" customHeight="1">
      <c r="A99" s="418"/>
      <c r="B99" s="66"/>
      <c r="C99" s="42"/>
      <c r="D99" s="43"/>
      <c r="E99" s="44"/>
      <c r="F99" s="348"/>
      <c r="G99" s="350"/>
      <c r="H99" s="98"/>
      <c r="I99" s="4"/>
      <c r="J99" s="121"/>
      <c r="K99" s="69"/>
      <c r="L99" s="122"/>
      <c r="M99" s="123"/>
      <c r="N99" s="100"/>
      <c r="O99" s="124"/>
      <c r="P99" s="102"/>
      <c r="Q99" s="103"/>
      <c r="R99" s="125"/>
      <c r="S99" s="105"/>
      <c r="T99" s="106"/>
      <c r="U99" s="93"/>
      <c r="V99" s="23"/>
      <c r="W99" s="23"/>
      <c r="X99" s="24"/>
      <c r="Y99" s="24"/>
    </row>
    <row r="100" spans="1:52" s="68" customFormat="1" ht="15" customHeight="1">
      <c r="A100" s="423"/>
      <c r="B100" s="120"/>
      <c r="C100" s="26"/>
      <c r="D100" s="27"/>
      <c r="E100" s="28"/>
      <c r="F100" s="349"/>
      <c r="G100" s="349"/>
      <c r="H100" s="30"/>
      <c r="I100" s="4"/>
      <c r="J100" s="121"/>
      <c r="K100" s="69"/>
      <c r="L100" s="122"/>
      <c r="M100" s="99"/>
      <c r="N100" s="100"/>
      <c r="O100" s="126"/>
      <c r="P100" s="102"/>
      <c r="Q100" s="103"/>
      <c r="R100" s="125"/>
      <c r="S100" s="127"/>
      <c r="T100" s="128"/>
      <c r="U100" s="96"/>
      <c r="V100" s="23"/>
      <c r="W100" s="23"/>
      <c r="X100" s="24"/>
      <c r="Y100" s="24"/>
    </row>
    <row r="101" spans="1:52" s="68" customFormat="1" ht="15" customHeight="1">
      <c r="A101" s="418"/>
      <c r="B101" s="66"/>
      <c r="C101" s="42"/>
      <c r="D101" s="43"/>
      <c r="E101" s="44"/>
      <c r="F101" s="348"/>
      <c r="G101" s="350"/>
      <c r="H101" s="98"/>
      <c r="I101" s="4"/>
      <c r="J101" s="121"/>
      <c r="K101" s="69"/>
      <c r="L101" s="122"/>
      <c r="M101" s="99"/>
      <c r="N101" s="100"/>
      <c r="O101" s="101"/>
      <c r="P101" s="102"/>
      <c r="Q101" s="103"/>
      <c r="R101" s="125"/>
      <c r="S101" s="127"/>
      <c r="T101" s="128"/>
      <c r="U101" s="96"/>
      <c r="V101" s="23"/>
      <c r="W101" s="23"/>
      <c r="X101" s="24"/>
      <c r="Y101" s="24"/>
    </row>
    <row r="102" spans="1:52" s="68" customFormat="1" ht="15" customHeight="1">
      <c r="A102" s="423"/>
      <c r="B102" s="120"/>
      <c r="C102" s="26"/>
      <c r="D102" s="27"/>
      <c r="E102" s="28"/>
      <c r="F102" s="349"/>
      <c r="G102" s="349"/>
      <c r="H102" s="30"/>
      <c r="I102" s="4"/>
      <c r="J102" s="121"/>
      <c r="K102" s="69"/>
      <c r="L102" s="122"/>
      <c r="M102" s="129"/>
      <c r="N102" s="130"/>
      <c r="O102" s="131"/>
      <c r="P102" s="132"/>
      <c r="Q102" s="133"/>
      <c r="R102" s="125"/>
      <c r="S102" s="127"/>
      <c r="T102" s="128"/>
      <c r="U102" s="96"/>
      <c r="V102" s="23"/>
      <c r="W102" s="23"/>
      <c r="X102" s="24"/>
      <c r="Y102" s="24"/>
    </row>
    <row r="103" spans="1:52" s="68" customFormat="1" ht="15" customHeight="1">
      <c r="A103" s="418"/>
      <c r="B103" s="134"/>
      <c r="C103" s="42"/>
      <c r="D103" s="43"/>
      <c r="E103" s="44"/>
      <c r="F103" s="374"/>
      <c r="G103" s="348"/>
      <c r="H103" s="67"/>
      <c r="J103" s="121"/>
      <c r="K103" s="69"/>
      <c r="L103" s="122"/>
      <c r="M103" s="135"/>
      <c r="N103" s="136"/>
      <c r="O103" s="137"/>
      <c r="P103" s="138"/>
      <c r="Q103" s="139"/>
      <c r="R103" s="125"/>
      <c r="S103" s="127"/>
      <c r="T103" s="128"/>
      <c r="U103" s="96"/>
      <c r="V103" s="23"/>
      <c r="W103" s="23"/>
      <c r="X103" s="24"/>
      <c r="Y103" s="24"/>
    </row>
    <row r="104" spans="1:52" s="68" customFormat="1" ht="15" customHeight="1">
      <c r="A104" s="423"/>
      <c r="B104" s="120"/>
      <c r="C104" s="46"/>
      <c r="D104" s="27"/>
      <c r="E104" s="28"/>
      <c r="F104" s="375"/>
      <c r="G104" s="349"/>
      <c r="H104" s="76"/>
      <c r="J104" s="121"/>
      <c r="K104" s="69"/>
      <c r="L104" s="122"/>
      <c r="M104" s="140"/>
      <c r="N104" s="141"/>
      <c r="O104" s="142"/>
      <c r="P104" s="143"/>
      <c r="Q104" s="144"/>
      <c r="R104" s="125"/>
      <c r="S104" s="127"/>
      <c r="T104" s="128"/>
      <c r="U104" s="96"/>
      <c r="V104" s="23"/>
      <c r="W104" s="23"/>
      <c r="X104" s="24"/>
      <c r="Y104" s="24"/>
    </row>
    <row r="105" spans="1:52" s="68" customFormat="1" ht="15" customHeight="1">
      <c r="A105" s="418"/>
      <c r="B105" s="66"/>
      <c r="C105" s="42"/>
      <c r="D105" s="43"/>
      <c r="E105" s="44"/>
      <c r="F105" s="381"/>
      <c r="G105" s="348"/>
      <c r="H105" s="67"/>
      <c r="J105" s="121"/>
      <c r="K105" s="69"/>
      <c r="L105" s="122"/>
      <c r="M105" s="135"/>
      <c r="N105" s="136"/>
      <c r="O105" s="137"/>
      <c r="P105" s="138"/>
      <c r="Q105" s="139"/>
      <c r="R105" s="125"/>
      <c r="S105" s="127"/>
      <c r="T105" s="128"/>
      <c r="U105" s="96"/>
      <c r="V105" s="23"/>
      <c r="W105" s="23"/>
      <c r="X105" s="24"/>
      <c r="Y105" s="24"/>
    </row>
    <row r="106" spans="1:52" s="68" customFormat="1" ht="15" customHeight="1">
      <c r="A106" s="423"/>
      <c r="B106" s="120"/>
      <c r="C106" s="46"/>
      <c r="D106" s="27"/>
      <c r="E106" s="28"/>
      <c r="F106" s="382"/>
      <c r="G106" s="349"/>
      <c r="H106" s="76"/>
      <c r="J106" s="121"/>
      <c r="K106" s="69"/>
      <c r="L106" s="122"/>
      <c r="M106" s="140"/>
      <c r="N106" s="141"/>
      <c r="O106" s="142"/>
      <c r="P106" s="143"/>
      <c r="Q106" s="144"/>
      <c r="R106" s="125"/>
      <c r="S106" s="127"/>
      <c r="T106" s="128"/>
      <c r="U106" s="96"/>
      <c r="V106" s="23"/>
      <c r="W106" s="23"/>
      <c r="X106" s="24"/>
      <c r="Y106" s="24"/>
    </row>
    <row r="107" spans="1:52" s="68" customFormat="1" ht="15" customHeight="1">
      <c r="A107" s="418"/>
      <c r="B107" s="66"/>
      <c r="C107" s="42"/>
      <c r="D107" s="43"/>
      <c r="E107" s="44"/>
      <c r="F107" s="374"/>
      <c r="G107" s="348"/>
      <c r="H107" s="98"/>
      <c r="I107" s="4"/>
      <c r="J107" s="58"/>
      <c r="K107" s="12"/>
      <c r="L107" s="59"/>
      <c r="M107" s="14"/>
      <c r="N107" s="15"/>
      <c r="O107" s="16"/>
      <c r="P107" s="17"/>
      <c r="Q107" s="18"/>
      <c r="R107" s="75"/>
      <c r="S107" s="145"/>
      <c r="T107" s="146"/>
      <c r="U107" s="96"/>
      <c r="V107" s="23"/>
      <c r="W107" s="23"/>
      <c r="X107" s="24"/>
      <c r="Y107" s="24"/>
    </row>
    <row r="108" spans="1:52" s="68" customFormat="1" ht="15" customHeight="1">
      <c r="A108" s="420"/>
      <c r="B108" s="147"/>
      <c r="C108" s="111"/>
      <c r="D108" s="62"/>
      <c r="E108" s="44"/>
      <c r="F108" s="374"/>
      <c r="G108" s="348"/>
      <c r="H108" s="98"/>
      <c r="I108" s="4"/>
      <c r="J108" s="47"/>
      <c r="K108" s="32"/>
      <c r="L108" s="48"/>
      <c r="M108" s="34"/>
      <c r="N108" s="35"/>
      <c r="O108" s="36"/>
      <c r="P108" s="37"/>
      <c r="Q108" s="38"/>
      <c r="R108" s="82"/>
      <c r="S108" s="94"/>
      <c r="T108" s="95"/>
      <c r="U108" s="96"/>
      <c r="V108" s="23"/>
      <c r="W108" s="23"/>
      <c r="X108" s="24"/>
      <c r="Y108" s="24"/>
    </row>
    <row r="109" spans="1:52" s="68" customFormat="1" ht="15" customHeight="1">
      <c r="A109" s="418"/>
      <c r="B109" s="42"/>
      <c r="C109" s="42"/>
      <c r="D109" s="108"/>
      <c r="E109" s="109"/>
      <c r="F109" s="376"/>
      <c r="G109" s="350"/>
      <c r="H109" s="45"/>
      <c r="I109" s="4"/>
      <c r="J109" s="121"/>
      <c r="K109" s="69"/>
      <c r="L109" s="122"/>
      <c r="M109" s="99"/>
      <c r="N109" s="100"/>
      <c r="O109" s="101"/>
      <c r="P109" s="102"/>
      <c r="Q109" s="103"/>
      <c r="R109" s="104"/>
      <c r="S109" s="105"/>
      <c r="T109" s="106"/>
      <c r="U109" s="93"/>
      <c r="V109" s="23"/>
      <c r="W109" s="23"/>
      <c r="X109" s="24"/>
      <c r="Y109" s="24"/>
    </row>
    <row r="110" spans="1:52" s="68" customFormat="1" ht="15" customHeight="1">
      <c r="A110" s="424"/>
      <c r="B110" s="113" t="s">
        <v>304</v>
      </c>
      <c r="C110" s="148"/>
      <c r="D110" s="115"/>
      <c r="E110" s="113"/>
      <c r="F110" s="383"/>
      <c r="G110" s="353"/>
      <c r="H110" s="149"/>
      <c r="I110" s="4"/>
      <c r="J110" s="47"/>
      <c r="K110" s="32"/>
      <c r="L110" s="48"/>
      <c r="M110" s="34"/>
      <c r="N110" s="49"/>
      <c r="O110" s="50"/>
      <c r="P110" s="51"/>
      <c r="Q110" s="52"/>
      <c r="R110" s="53"/>
      <c r="S110" s="94"/>
      <c r="T110" s="95"/>
      <c r="U110" s="96"/>
      <c r="V110" s="23"/>
      <c r="W110" s="23"/>
      <c r="X110" s="24"/>
      <c r="Y110" s="24"/>
    </row>
    <row r="111" spans="1:52" ht="15" customHeight="1">
      <c r="A111" s="425"/>
      <c r="B111" s="7"/>
      <c r="C111" s="7"/>
      <c r="D111" s="8"/>
      <c r="E111" s="9"/>
      <c r="F111" s="379"/>
      <c r="G111" s="352"/>
      <c r="H111" s="10"/>
      <c r="I111" s="4"/>
      <c r="J111" s="11"/>
      <c r="K111" s="12"/>
      <c r="L111" s="59"/>
      <c r="M111" s="14"/>
      <c r="N111" s="15"/>
      <c r="O111" s="16"/>
      <c r="P111" s="17"/>
      <c r="Q111" s="18"/>
      <c r="R111" s="19"/>
      <c r="S111" s="20"/>
      <c r="T111" s="21"/>
      <c r="U111" s="22"/>
      <c r="V111" s="23"/>
      <c r="W111" s="23"/>
      <c r="X111" s="24"/>
      <c r="Y111" s="2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</row>
    <row r="112" spans="1:52" ht="15" customHeight="1">
      <c r="A112" s="423" t="str">
        <f>A12</f>
        <v>1-3</v>
      </c>
      <c r="B112" s="411" t="str">
        <f>B12</f>
        <v>キュービクル基礎工事</v>
      </c>
      <c r="C112" s="26"/>
      <c r="D112" s="27"/>
      <c r="E112" s="28"/>
      <c r="F112" s="375"/>
      <c r="G112" s="349"/>
      <c r="H112" s="30"/>
      <c r="I112" s="4"/>
      <c r="J112" s="47"/>
      <c r="K112" s="32"/>
      <c r="L112" s="48"/>
      <c r="M112" s="34"/>
      <c r="N112" s="35"/>
      <c r="O112" s="36"/>
      <c r="P112" s="37"/>
      <c r="Q112" s="38"/>
      <c r="R112" s="39"/>
      <c r="S112" s="40"/>
      <c r="T112" s="41"/>
      <c r="U112" s="22"/>
      <c r="V112" s="23"/>
      <c r="W112" s="23"/>
      <c r="X112" s="24"/>
      <c r="Y112" s="2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</row>
    <row r="113" spans="1:52" ht="15" customHeight="1">
      <c r="A113" s="418"/>
      <c r="B113" s="42"/>
      <c r="C113" s="42"/>
      <c r="D113" s="43"/>
      <c r="E113" s="44"/>
      <c r="F113" s="376"/>
      <c r="G113" s="350"/>
      <c r="H113" s="45"/>
      <c r="I113" s="4"/>
      <c r="J113" s="58"/>
      <c r="K113" s="12"/>
      <c r="L113" s="59"/>
      <c r="M113" s="14"/>
      <c r="N113" s="15"/>
      <c r="O113" s="16"/>
      <c r="P113" s="17"/>
      <c r="Q113" s="18"/>
      <c r="R113" s="19"/>
      <c r="S113" s="20"/>
      <c r="T113" s="21"/>
      <c r="U113" s="22"/>
      <c r="V113" s="23"/>
      <c r="W113" s="23"/>
      <c r="X113" s="24"/>
      <c r="Y113" s="2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</row>
    <row r="114" spans="1:52" ht="15" customHeight="1">
      <c r="A114" s="423"/>
      <c r="B114" s="46"/>
      <c r="C114" s="26"/>
      <c r="D114" s="27"/>
      <c r="E114" s="28"/>
      <c r="F114" s="375"/>
      <c r="G114" s="349"/>
      <c r="H114" s="30"/>
      <c r="I114" s="4"/>
      <c r="J114" s="47"/>
      <c r="K114" s="32"/>
      <c r="L114" s="48"/>
      <c r="M114" s="34"/>
      <c r="N114" s="35"/>
      <c r="O114" s="36"/>
      <c r="P114" s="37"/>
      <c r="Q114" s="38"/>
      <c r="R114" s="53"/>
      <c r="S114" s="54"/>
      <c r="T114" s="55"/>
      <c r="U114" s="56"/>
      <c r="V114" s="23"/>
      <c r="W114" s="23"/>
      <c r="X114" s="24"/>
      <c r="Y114" s="2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</row>
    <row r="115" spans="1:52" ht="15" customHeight="1">
      <c r="A115" s="418"/>
      <c r="B115" s="42"/>
      <c r="C115" s="42"/>
      <c r="D115" s="43"/>
      <c r="E115" s="44"/>
      <c r="F115" s="376"/>
      <c r="G115" s="350"/>
      <c r="H115" s="45"/>
      <c r="I115" s="4"/>
      <c r="J115" s="58"/>
      <c r="K115" s="12"/>
      <c r="L115" s="59"/>
      <c r="M115" s="14"/>
      <c r="N115" s="15"/>
      <c r="O115" s="16"/>
      <c r="P115" s="17"/>
      <c r="Q115" s="18"/>
      <c r="R115" s="19"/>
      <c r="S115" s="20"/>
      <c r="T115" s="21"/>
      <c r="U115" s="22"/>
      <c r="V115" s="23"/>
      <c r="W115" s="23"/>
      <c r="X115" s="24"/>
      <c r="Y115" s="2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</row>
    <row r="116" spans="1:52" ht="15" customHeight="1">
      <c r="A116" s="423"/>
      <c r="B116" s="46" t="s">
        <v>7</v>
      </c>
      <c r="C116" s="26" t="s">
        <v>393</v>
      </c>
      <c r="D116" s="29">
        <v>1</v>
      </c>
      <c r="E116" s="28" t="s">
        <v>4</v>
      </c>
      <c r="F116" s="375"/>
      <c r="G116" s="349"/>
      <c r="H116" s="30"/>
      <c r="I116" s="4"/>
      <c r="J116" s="47">
        <v>1</v>
      </c>
      <c r="K116" s="32">
        <v>80000</v>
      </c>
      <c r="L116" s="48" t="s">
        <v>35</v>
      </c>
      <c r="M116" s="34"/>
      <c r="N116" s="35"/>
      <c r="O116" s="36"/>
      <c r="P116" s="37"/>
      <c r="Q116" s="38">
        <v>254</v>
      </c>
      <c r="R116" s="53"/>
      <c r="S116" s="40"/>
      <c r="T116" s="41"/>
      <c r="U116" s="22"/>
      <c r="V116" s="23"/>
      <c r="W116" s="23"/>
      <c r="X116" s="24"/>
      <c r="Y116" s="2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</row>
    <row r="117" spans="1:52" ht="15" customHeight="1">
      <c r="A117" s="418"/>
      <c r="B117" s="42"/>
      <c r="C117" s="42"/>
      <c r="D117" s="460"/>
      <c r="E117" s="44"/>
      <c r="F117" s="376"/>
      <c r="G117" s="350"/>
      <c r="H117" s="45"/>
      <c r="I117" s="4"/>
      <c r="J117" s="58"/>
      <c r="K117" s="12"/>
      <c r="L117" s="59"/>
      <c r="M117" s="14"/>
      <c r="N117" s="15"/>
      <c r="O117" s="16"/>
      <c r="P117" s="17"/>
      <c r="Q117" s="18"/>
      <c r="R117" s="19"/>
      <c r="S117" s="20"/>
      <c r="T117" s="21"/>
      <c r="U117" s="22"/>
      <c r="V117" s="23"/>
      <c r="W117" s="23"/>
      <c r="X117" s="24"/>
      <c r="Y117" s="2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</row>
    <row r="118" spans="1:52" ht="15" customHeight="1">
      <c r="A118" s="423"/>
      <c r="B118" s="46" t="s">
        <v>8</v>
      </c>
      <c r="C118" s="26" t="s">
        <v>394</v>
      </c>
      <c r="D118" s="29">
        <v>1</v>
      </c>
      <c r="E118" s="28" t="s">
        <v>4</v>
      </c>
      <c r="F118" s="375"/>
      <c r="G118" s="349"/>
      <c r="H118" s="30"/>
      <c r="I118" s="4"/>
      <c r="J118" s="47">
        <v>1</v>
      </c>
      <c r="K118" s="32">
        <v>65000</v>
      </c>
      <c r="L118" s="48"/>
      <c r="M118" s="34"/>
      <c r="N118" s="35"/>
      <c r="O118" s="36"/>
      <c r="P118" s="37"/>
      <c r="Q118" s="38"/>
      <c r="R118" s="53"/>
      <c r="S118" s="40"/>
      <c r="T118" s="41"/>
      <c r="U118" s="22"/>
      <c r="V118" s="23"/>
      <c r="W118" s="23"/>
      <c r="X118" s="24"/>
      <c r="Y118" s="2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</row>
    <row r="119" spans="1:52" ht="15" customHeight="1">
      <c r="A119" s="418"/>
      <c r="B119" s="42"/>
      <c r="C119" s="42"/>
      <c r="D119" s="460"/>
      <c r="E119" s="44"/>
      <c r="F119" s="376"/>
      <c r="G119" s="350"/>
      <c r="H119" s="45"/>
      <c r="I119" s="4"/>
      <c r="J119" s="58"/>
      <c r="K119" s="12"/>
      <c r="L119" s="59"/>
      <c r="M119" s="14"/>
      <c r="N119" s="15"/>
      <c r="O119" s="16"/>
      <c r="P119" s="17"/>
      <c r="Q119" s="18"/>
      <c r="R119" s="19"/>
      <c r="S119" s="20"/>
      <c r="T119" s="21"/>
      <c r="U119" s="22"/>
      <c r="V119" s="23"/>
      <c r="W119" s="23"/>
      <c r="X119" s="24"/>
      <c r="Y119" s="2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</row>
    <row r="120" spans="1:52" ht="15" customHeight="1">
      <c r="A120" s="423"/>
      <c r="B120" s="46" t="s">
        <v>313</v>
      </c>
      <c r="C120" s="26"/>
      <c r="D120" s="29">
        <v>1</v>
      </c>
      <c r="E120" s="28" t="s">
        <v>4</v>
      </c>
      <c r="F120" s="375"/>
      <c r="G120" s="349"/>
      <c r="H120" s="30"/>
      <c r="I120" s="4"/>
      <c r="J120" s="47"/>
      <c r="K120" s="32"/>
      <c r="L120" s="48"/>
      <c r="M120" s="34"/>
      <c r="N120" s="35"/>
      <c r="O120" s="36"/>
      <c r="P120" s="37"/>
      <c r="Q120" s="38"/>
      <c r="R120" s="53"/>
      <c r="S120" s="40"/>
      <c r="T120" s="41"/>
      <c r="U120" s="22"/>
      <c r="V120" s="23"/>
      <c r="W120" s="23"/>
      <c r="X120" s="24"/>
      <c r="Y120" s="2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</row>
    <row r="121" spans="1:52" ht="15" customHeight="1">
      <c r="A121" s="418"/>
      <c r="B121" s="42"/>
      <c r="C121" s="42"/>
      <c r="D121" s="460"/>
      <c r="E121" s="44"/>
      <c r="F121" s="376"/>
      <c r="G121" s="350"/>
      <c r="H121" s="45"/>
      <c r="I121" s="4"/>
      <c r="J121" s="58"/>
      <c r="K121" s="12"/>
      <c r="L121" s="59"/>
      <c r="M121" s="14"/>
      <c r="N121" s="15"/>
      <c r="O121" s="16"/>
      <c r="P121" s="17"/>
      <c r="Q121" s="18"/>
      <c r="R121" s="19"/>
      <c r="S121" s="20"/>
      <c r="T121" s="21"/>
      <c r="U121" s="22"/>
      <c r="V121" s="23"/>
      <c r="W121" s="23"/>
      <c r="X121" s="24"/>
      <c r="Y121" s="2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</row>
    <row r="122" spans="1:52" ht="15" customHeight="1">
      <c r="A122" s="423"/>
      <c r="B122" s="46" t="s">
        <v>314</v>
      </c>
      <c r="C122" s="26" t="s">
        <v>395</v>
      </c>
      <c r="D122" s="29">
        <v>1</v>
      </c>
      <c r="E122" s="28" t="s">
        <v>4</v>
      </c>
      <c r="F122" s="375"/>
      <c r="G122" s="349"/>
      <c r="H122" s="30"/>
      <c r="I122" s="4"/>
      <c r="J122" s="47">
        <v>1</v>
      </c>
      <c r="K122" s="32">
        <v>40000</v>
      </c>
      <c r="L122" s="48"/>
      <c r="M122" s="34"/>
      <c r="N122" s="35"/>
      <c r="O122" s="60"/>
      <c r="P122" s="37"/>
      <c r="Q122" s="38"/>
      <c r="R122" s="53"/>
      <c r="S122" s="40"/>
      <c r="T122" s="41"/>
      <c r="U122" s="22"/>
      <c r="V122" s="23"/>
      <c r="W122" s="23"/>
      <c r="X122" s="24"/>
      <c r="Y122" s="2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</row>
    <row r="123" spans="1:52" ht="15" customHeight="1">
      <c r="A123" s="418"/>
      <c r="B123" s="42"/>
      <c r="C123" s="42"/>
      <c r="D123" s="460"/>
      <c r="E123" s="44"/>
      <c r="F123" s="376"/>
      <c r="G123" s="350"/>
      <c r="H123" s="45"/>
      <c r="I123" s="4"/>
      <c r="J123" s="58"/>
      <c r="K123" s="12"/>
      <c r="L123" s="59"/>
      <c r="M123" s="14"/>
      <c r="N123" s="15"/>
      <c r="O123" s="16"/>
      <c r="P123" s="17"/>
      <c r="Q123" s="18"/>
      <c r="R123" s="19"/>
      <c r="S123" s="20"/>
      <c r="T123" s="21"/>
      <c r="U123" s="22"/>
      <c r="V123" s="23"/>
      <c r="W123" s="23"/>
      <c r="X123" s="24"/>
      <c r="Y123" s="2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</row>
    <row r="124" spans="1:52" ht="15" customHeight="1">
      <c r="A124" s="423"/>
      <c r="B124" s="46"/>
      <c r="C124" s="26"/>
      <c r="D124" s="29"/>
      <c r="E124" s="28"/>
      <c r="F124" s="349"/>
      <c r="G124" s="349">
        <f t="shared" ref="G124" si="0">ROUNDDOWN(D124*F124,0)</f>
        <v>0</v>
      </c>
      <c r="H124" s="30"/>
      <c r="I124" s="4"/>
      <c r="J124" s="47"/>
      <c r="K124" s="32"/>
      <c r="L124" s="48"/>
      <c r="M124" s="34"/>
      <c r="N124" s="35"/>
      <c r="O124" s="60"/>
      <c r="P124" s="37"/>
      <c r="Q124" s="38"/>
      <c r="R124" s="53"/>
      <c r="S124" s="40"/>
      <c r="T124" s="41"/>
      <c r="U124" s="22"/>
      <c r="V124" s="23"/>
      <c r="W124" s="23"/>
      <c r="X124" s="24"/>
      <c r="Y124" s="2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</row>
    <row r="125" spans="1:52" ht="15" customHeight="1">
      <c r="A125" s="418"/>
      <c r="B125" s="42"/>
      <c r="C125" s="42"/>
      <c r="D125" s="460"/>
      <c r="E125" s="44"/>
      <c r="F125" s="376"/>
      <c r="G125" s="350"/>
      <c r="H125" s="45"/>
      <c r="I125" s="4"/>
      <c r="J125" s="11"/>
      <c r="K125" s="12"/>
      <c r="L125" s="13"/>
      <c r="M125" s="14"/>
      <c r="N125" s="15"/>
      <c r="O125" s="16"/>
      <c r="P125" s="17"/>
      <c r="Q125" s="18"/>
      <c r="R125" s="19"/>
      <c r="S125" s="20"/>
      <c r="T125" s="21"/>
      <c r="U125" s="22"/>
      <c r="V125" s="23"/>
      <c r="W125" s="23"/>
      <c r="X125" s="24"/>
      <c r="Y125" s="2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</row>
    <row r="126" spans="1:52" ht="15" customHeight="1">
      <c r="A126" s="423"/>
      <c r="B126" s="46"/>
      <c r="C126" s="26"/>
      <c r="D126" s="29"/>
      <c r="E126" s="28"/>
      <c r="F126" s="375"/>
      <c r="G126" s="349"/>
      <c r="H126" s="30"/>
      <c r="I126" s="4"/>
      <c r="J126" s="47"/>
      <c r="K126" s="32"/>
      <c r="L126" s="48"/>
      <c r="M126" s="34"/>
      <c r="N126" s="35"/>
      <c r="O126" s="60"/>
      <c r="P126" s="37"/>
      <c r="Q126" s="38"/>
      <c r="R126" s="53"/>
      <c r="S126" s="40"/>
      <c r="T126" s="41"/>
      <c r="U126" s="22"/>
      <c r="V126" s="23"/>
      <c r="W126" s="23"/>
      <c r="X126" s="24"/>
      <c r="Y126" s="2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</row>
    <row r="127" spans="1:52" ht="15" customHeight="1">
      <c r="A127" s="418"/>
      <c r="B127" s="42"/>
      <c r="C127" s="42"/>
      <c r="D127" s="460"/>
      <c r="E127" s="44"/>
      <c r="F127" s="376"/>
      <c r="G127" s="350"/>
      <c r="H127" s="45"/>
      <c r="I127" s="4"/>
      <c r="J127" s="58"/>
      <c r="K127" s="12"/>
      <c r="L127" s="59"/>
      <c r="M127" s="14"/>
      <c r="N127" s="15"/>
      <c r="O127" s="16"/>
      <c r="P127" s="17"/>
      <c r="Q127" s="18"/>
      <c r="R127" s="19"/>
      <c r="S127" s="20"/>
      <c r="T127" s="21"/>
      <c r="U127" s="22"/>
      <c r="V127" s="23"/>
      <c r="W127" s="23"/>
      <c r="X127" s="24"/>
      <c r="Y127" s="2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</row>
    <row r="128" spans="1:52" ht="15" customHeight="1">
      <c r="A128" s="423"/>
      <c r="B128" s="46"/>
      <c r="C128" s="26"/>
      <c r="D128" s="27"/>
      <c r="E128" s="28"/>
      <c r="F128" s="375"/>
      <c r="G128" s="349">
        <f t="shared" ref="G128" si="1">ROUNDDOWN(D128*F128,0)</f>
        <v>0</v>
      </c>
      <c r="H128" s="30"/>
      <c r="I128" s="4"/>
      <c r="J128" s="47"/>
      <c r="K128" s="32"/>
      <c r="L128" s="48"/>
      <c r="M128" s="34"/>
      <c r="N128" s="49"/>
      <c r="O128" s="50"/>
      <c r="P128" s="51"/>
      <c r="Q128" s="52"/>
      <c r="R128" s="53"/>
      <c r="S128" s="40"/>
      <c r="T128" s="41"/>
      <c r="U128" s="22"/>
      <c r="V128" s="23"/>
      <c r="W128" s="23"/>
      <c r="X128" s="24"/>
      <c r="Y128" s="2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</row>
    <row r="129" spans="1:52" ht="15" customHeight="1">
      <c r="A129" s="418"/>
      <c r="B129" s="42"/>
      <c r="C129" s="42"/>
      <c r="D129" s="43"/>
      <c r="E129" s="44"/>
      <c r="F129" s="376"/>
      <c r="G129" s="350"/>
      <c r="H129" s="45"/>
      <c r="I129" s="4"/>
      <c r="J129" s="58"/>
      <c r="K129" s="12"/>
      <c r="L129" s="13"/>
      <c r="M129" s="64"/>
      <c r="N129" s="15"/>
      <c r="O129" s="65"/>
      <c r="P129" s="17"/>
      <c r="Q129" s="18"/>
      <c r="R129" s="19"/>
      <c r="S129" s="20"/>
      <c r="T129" s="21"/>
      <c r="U129" s="22"/>
      <c r="V129" s="23"/>
      <c r="W129" s="23"/>
      <c r="X129" s="24"/>
      <c r="Y129" s="2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</row>
    <row r="130" spans="1:52" ht="15" customHeight="1">
      <c r="A130" s="423"/>
      <c r="B130" s="46"/>
      <c r="C130" s="26"/>
      <c r="D130" s="27"/>
      <c r="E130" s="28"/>
      <c r="F130" s="349"/>
      <c r="G130" s="349"/>
      <c r="H130" s="30"/>
      <c r="I130" s="4"/>
      <c r="J130" s="47"/>
      <c r="K130" s="32"/>
      <c r="L130" s="48"/>
      <c r="M130" s="34"/>
      <c r="N130" s="35"/>
      <c r="O130" s="60"/>
      <c r="P130" s="37"/>
      <c r="Q130" s="38"/>
      <c r="R130" s="53"/>
      <c r="S130" s="40"/>
      <c r="T130" s="41"/>
      <c r="U130" s="22"/>
      <c r="V130" s="23"/>
      <c r="W130" s="23"/>
      <c r="X130" s="24"/>
      <c r="Y130" s="2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</row>
    <row r="131" spans="1:52" ht="15" customHeight="1">
      <c r="A131" s="418"/>
      <c r="B131" s="42"/>
      <c r="C131" s="42"/>
      <c r="D131" s="43"/>
      <c r="E131" s="44"/>
      <c r="F131" s="376"/>
      <c r="G131" s="350"/>
      <c r="H131" s="45"/>
      <c r="I131" s="4"/>
      <c r="J131" s="58"/>
      <c r="K131" s="12"/>
      <c r="L131" s="59"/>
      <c r="M131" s="64"/>
      <c r="N131" s="15"/>
      <c r="O131" s="65"/>
      <c r="P131" s="17"/>
      <c r="Q131" s="18"/>
      <c r="R131" s="19"/>
      <c r="S131" s="20"/>
      <c r="T131" s="21"/>
      <c r="U131" s="22"/>
      <c r="V131" s="23"/>
      <c r="W131" s="23"/>
      <c r="X131" s="24"/>
      <c r="Y131" s="2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</row>
    <row r="132" spans="1:52" ht="15" customHeight="1">
      <c r="A132" s="423"/>
      <c r="B132" s="46"/>
      <c r="C132" s="26"/>
      <c r="D132" s="27"/>
      <c r="E132" s="28"/>
      <c r="F132" s="375"/>
      <c r="G132" s="349"/>
      <c r="H132" s="30"/>
      <c r="I132" s="4"/>
      <c r="J132" s="47"/>
      <c r="K132" s="32"/>
      <c r="L132" s="48"/>
      <c r="M132" s="34"/>
      <c r="N132" s="35"/>
      <c r="O132" s="60"/>
      <c r="P132" s="37"/>
      <c r="Q132" s="38"/>
      <c r="R132" s="53"/>
      <c r="S132" s="40"/>
      <c r="T132" s="41"/>
      <c r="U132" s="22"/>
      <c r="V132" s="23"/>
      <c r="W132" s="23"/>
      <c r="X132" s="24"/>
      <c r="Y132" s="2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</row>
    <row r="133" spans="1:52" ht="15" customHeight="1">
      <c r="A133" s="418"/>
      <c r="B133" s="42"/>
      <c r="C133" s="42"/>
      <c r="D133" s="43"/>
      <c r="E133" s="44"/>
      <c r="F133" s="376"/>
      <c r="G133" s="350"/>
      <c r="H133" s="45"/>
      <c r="I133" s="4"/>
      <c r="J133" s="58"/>
      <c r="K133" s="12"/>
      <c r="L133" s="13"/>
      <c r="M133" s="14"/>
      <c r="N133" s="15"/>
      <c r="O133" s="16"/>
      <c r="P133" s="17"/>
      <c r="Q133" s="18"/>
      <c r="R133" s="19"/>
      <c r="S133" s="20"/>
      <c r="T133" s="21"/>
      <c r="U133" s="22"/>
      <c r="V133" s="23"/>
      <c r="W133" s="23"/>
      <c r="X133" s="24"/>
      <c r="Y133" s="2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</row>
    <row r="134" spans="1:52" ht="15" customHeight="1">
      <c r="A134" s="423"/>
      <c r="B134" s="46"/>
      <c r="C134" s="26"/>
      <c r="D134" s="27"/>
      <c r="E134" s="28"/>
      <c r="F134" s="375"/>
      <c r="G134" s="349"/>
      <c r="H134" s="30"/>
      <c r="I134" s="4"/>
      <c r="J134" s="47"/>
      <c r="K134" s="32"/>
      <c r="L134" s="48"/>
      <c r="M134" s="107"/>
      <c r="N134" s="49"/>
      <c r="O134" s="50"/>
      <c r="P134" s="51"/>
      <c r="Q134" s="52"/>
      <c r="R134" s="53"/>
      <c r="S134" s="40"/>
      <c r="T134" s="41"/>
      <c r="U134" s="22"/>
      <c r="V134" s="23"/>
      <c r="W134" s="23"/>
      <c r="X134" s="24"/>
      <c r="Y134" s="2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</row>
    <row r="135" spans="1:52" ht="15" customHeight="1">
      <c r="A135" s="418"/>
      <c r="B135" s="150"/>
      <c r="C135" s="42"/>
      <c r="D135" s="43"/>
      <c r="E135" s="44"/>
      <c r="F135" s="376"/>
      <c r="G135" s="350"/>
      <c r="H135" s="110"/>
      <c r="I135" s="68"/>
      <c r="J135" s="58"/>
      <c r="K135" s="12"/>
      <c r="L135" s="59"/>
      <c r="M135" s="70"/>
      <c r="N135" s="71"/>
      <c r="O135" s="72"/>
      <c r="P135" s="73"/>
      <c r="Q135" s="74"/>
      <c r="R135" s="19"/>
      <c r="S135" s="20"/>
      <c r="T135" s="21"/>
      <c r="U135" s="22"/>
      <c r="V135" s="23"/>
      <c r="W135" s="23"/>
      <c r="X135" s="24"/>
      <c r="Y135" s="2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</row>
    <row r="136" spans="1:52" ht="15" customHeight="1">
      <c r="A136" s="423"/>
      <c r="B136" s="151"/>
      <c r="C136" s="46"/>
      <c r="D136" s="27"/>
      <c r="E136" s="28"/>
      <c r="F136" s="375"/>
      <c r="G136" s="349"/>
      <c r="H136" s="76"/>
      <c r="I136" s="68"/>
      <c r="J136" s="47"/>
      <c r="K136" s="32"/>
      <c r="L136" s="48"/>
      <c r="M136" s="77"/>
      <c r="N136" s="78"/>
      <c r="O136" s="79"/>
      <c r="P136" s="80"/>
      <c r="Q136" s="81"/>
      <c r="R136" s="39"/>
      <c r="S136" s="40"/>
      <c r="T136" s="41"/>
      <c r="U136" s="22"/>
      <c r="V136" s="23"/>
      <c r="W136" s="23"/>
      <c r="X136" s="24"/>
      <c r="Y136" s="2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</row>
    <row r="137" spans="1:52" ht="15" customHeight="1">
      <c r="A137" s="418"/>
      <c r="B137" s="150"/>
      <c r="C137" s="42"/>
      <c r="D137" s="43"/>
      <c r="E137" s="44"/>
      <c r="F137" s="374"/>
      <c r="G137" s="350"/>
      <c r="H137" s="110"/>
      <c r="I137" s="68"/>
      <c r="J137" s="121"/>
      <c r="K137" s="69"/>
      <c r="L137" s="13"/>
      <c r="M137" s="86"/>
      <c r="N137" s="87"/>
      <c r="O137" s="88"/>
      <c r="P137" s="89"/>
      <c r="Q137" s="90"/>
      <c r="R137" s="75"/>
      <c r="S137" s="20"/>
      <c r="T137" s="21"/>
      <c r="U137" s="22"/>
      <c r="V137" s="23"/>
      <c r="W137" s="23"/>
      <c r="X137" s="24"/>
      <c r="Y137" s="2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</row>
    <row r="138" spans="1:52" ht="15" customHeight="1">
      <c r="A138" s="423"/>
      <c r="B138" s="151"/>
      <c r="C138" s="46"/>
      <c r="D138" s="27"/>
      <c r="E138" s="28"/>
      <c r="F138" s="375"/>
      <c r="G138" s="349"/>
      <c r="H138" s="76"/>
      <c r="I138" s="68"/>
      <c r="J138" s="121"/>
      <c r="K138" s="69"/>
      <c r="L138" s="48"/>
      <c r="M138" s="77"/>
      <c r="N138" s="78"/>
      <c r="O138" s="79"/>
      <c r="P138" s="80"/>
      <c r="Q138" s="81"/>
      <c r="R138" s="82"/>
      <c r="S138" s="54"/>
      <c r="T138" s="55"/>
      <c r="U138" s="56"/>
      <c r="V138" s="23"/>
      <c r="W138" s="23"/>
      <c r="X138" s="24"/>
      <c r="Y138" s="2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</row>
    <row r="139" spans="1:52" s="68" customFormat="1" ht="15" customHeight="1">
      <c r="A139" s="418"/>
      <c r="B139" s="150"/>
      <c r="C139" s="42"/>
      <c r="D139" s="43"/>
      <c r="E139" s="152"/>
      <c r="F139" s="374"/>
      <c r="G139" s="350"/>
      <c r="H139" s="67"/>
      <c r="J139" s="11"/>
      <c r="K139" s="12"/>
      <c r="L139" s="59"/>
      <c r="M139" s="86"/>
      <c r="N139" s="87"/>
      <c r="O139" s="88"/>
      <c r="P139" s="89"/>
      <c r="Q139" s="90"/>
      <c r="R139" s="75"/>
      <c r="S139" s="91"/>
      <c r="T139" s="92"/>
      <c r="U139" s="93"/>
      <c r="V139" s="23"/>
      <c r="W139" s="23"/>
      <c r="X139" s="24"/>
      <c r="Y139" s="24"/>
    </row>
    <row r="140" spans="1:52" s="68" customFormat="1" ht="15" customHeight="1">
      <c r="A140" s="423"/>
      <c r="B140" s="151"/>
      <c r="C140" s="46"/>
      <c r="D140" s="27"/>
      <c r="E140" s="28"/>
      <c r="F140" s="375"/>
      <c r="G140" s="349"/>
      <c r="H140" s="76"/>
      <c r="J140" s="47"/>
      <c r="K140" s="32"/>
      <c r="L140" s="48"/>
      <c r="M140" s="77"/>
      <c r="N140" s="78"/>
      <c r="O140" s="79"/>
      <c r="P140" s="80"/>
      <c r="Q140" s="81"/>
      <c r="R140" s="82"/>
      <c r="S140" s="94"/>
      <c r="T140" s="95"/>
      <c r="U140" s="96"/>
      <c r="V140" s="23"/>
      <c r="W140" s="23"/>
      <c r="X140" s="24"/>
      <c r="Y140" s="24"/>
    </row>
    <row r="141" spans="1:52" s="68" customFormat="1" ht="15" customHeight="1">
      <c r="A141" s="422"/>
      <c r="B141" s="153"/>
      <c r="C141" s="97"/>
      <c r="D141" s="43"/>
      <c r="E141" s="44"/>
      <c r="F141" s="374"/>
      <c r="G141" s="350"/>
      <c r="H141" s="67"/>
      <c r="J141" s="121"/>
      <c r="K141" s="69"/>
      <c r="L141" s="13"/>
      <c r="M141" s="140"/>
      <c r="N141" s="141"/>
      <c r="O141" s="142"/>
      <c r="P141" s="143"/>
      <c r="Q141" s="144"/>
      <c r="R141" s="104"/>
      <c r="S141" s="105"/>
      <c r="T141" s="106"/>
      <c r="U141" s="93"/>
      <c r="V141" s="23"/>
      <c r="W141" s="23"/>
      <c r="X141" s="24"/>
      <c r="Y141" s="24"/>
    </row>
    <row r="142" spans="1:52" s="68" customFormat="1" ht="15" customHeight="1">
      <c r="A142" s="423"/>
      <c r="B142" s="151"/>
      <c r="C142" s="46"/>
      <c r="D142" s="27"/>
      <c r="E142" s="28"/>
      <c r="F142" s="375"/>
      <c r="G142" s="349"/>
      <c r="H142" s="76"/>
      <c r="J142" s="47"/>
      <c r="K142" s="32"/>
      <c r="L142" s="48"/>
      <c r="M142" s="77"/>
      <c r="N142" s="78"/>
      <c r="O142" s="79"/>
      <c r="P142" s="80"/>
      <c r="Q142" s="81"/>
      <c r="R142" s="53"/>
      <c r="S142" s="94"/>
      <c r="T142" s="95"/>
      <c r="U142" s="96"/>
      <c r="V142" s="23"/>
      <c r="W142" s="23"/>
      <c r="X142" s="24"/>
      <c r="Y142" s="24"/>
    </row>
    <row r="143" spans="1:52" ht="15" customHeight="1">
      <c r="A143" s="418"/>
      <c r="B143" s="150"/>
      <c r="C143" s="42"/>
      <c r="D143" s="43"/>
      <c r="E143" s="44"/>
      <c r="F143" s="376"/>
      <c r="G143" s="350"/>
      <c r="H143" s="110"/>
      <c r="I143" s="68"/>
      <c r="J143" s="11"/>
      <c r="K143" s="154"/>
      <c r="L143" s="59"/>
      <c r="M143" s="86"/>
      <c r="N143" s="87"/>
      <c r="O143" s="88"/>
      <c r="P143" s="89"/>
      <c r="Q143" s="90"/>
      <c r="R143" s="19"/>
      <c r="S143" s="20"/>
      <c r="T143" s="21"/>
      <c r="U143" s="22"/>
      <c r="V143" s="23"/>
      <c r="W143" s="23"/>
      <c r="X143" s="24"/>
      <c r="Y143" s="2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</row>
    <row r="144" spans="1:52" ht="15" customHeight="1">
      <c r="A144" s="426"/>
      <c r="B144" s="117"/>
      <c r="C144" s="97"/>
      <c r="D144" s="62"/>
      <c r="E144" s="44"/>
      <c r="F144" s="374"/>
      <c r="G144" s="349"/>
      <c r="H144" s="112"/>
      <c r="I144" s="68"/>
      <c r="J144" s="47"/>
      <c r="K144" s="155"/>
      <c r="L144" s="48"/>
      <c r="M144" s="77"/>
      <c r="N144" s="78"/>
      <c r="O144" s="79"/>
      <c r="P144" s="80"/>
      <c r="Q144" s="81"/>
      <c r="R144" s="53"/>
      <c r="S144" s="40"/>
      <c r="T144" s="41"/>
      <c r="U144" s="22"/>
      <c r="V144" s="23"/>
      <c r="W144" s="23"/>
      <c r="X144" s="24"/>
      <c r="Y144" s="2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</row>
    <row r="145" spans="1:52" ht="15" customHeight="1">
      <c r="A145" s="418"/>
      <c r="B145" s="150"/>
      <c r="C145" s="42"/>
      <c r="D145" s="108"/>
      <c r="E145" s="109"/>
      <c r="F145" s="376"/>
      <c r="G145" s="350"/>
      <c r="H145" s="110"/>
      <c r="I145" s="68"/>
      <c r="J145" s="121"/>
      <c r="K145" s="154"/>
      <c r="L145" s="13"/>
      <c r="M145" s="70"/>
      <c r="N145" s="71"/>
      <c r="O145" s="72"/>
      <c r="P145" s="73"/>
      <c r="Q145" s="74"/>
      <c r="R145" s="19"/>
      <c r="S145" s="20"/>
      <c r="T145" s="21"/>
      <c r="U145" s="22"/>
      <c r="V145" s="23"/>
      <c r="W145" s="23"/>
      <c r="X145" s="24"/>
      <c r="Y145" s="2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</row>
    <row r="146" spans="1:52" ht="15" customHeight="1">
      <c r="A146" s="424"/>
      <c r="B146" s="113" t="s">
        <v>304</v>
      </c>
      <c r="C146" s="114"/>
      <c r="D146" s="115"/>
      <c r="E146" s="113"/>
      <c r="F146" s="383"/>
      <c r="G146" s="353"/>
      <c r="H146" s="116"/>
      <c r="I146" s="68"/>
      <c r="J146" s="47"/>
      <c r="K146" s="155"/>
      <c r="L146" s="48"/>
      <c r="M146" s="77"/>
      <c r="N146" s="78"/>
      <c r="O146" s="79"/>
      <c r="P146" s="80"/>
      <c r="Q146" s="81"/>
      <c r="R146" s="53"/>
      <c r="S146" s="40"/>
      <c r="T146" s="41"/>
      <c r="U146" s="22"/>
      <c r="V146" s="23"/>
      <c r="W146" s="23"/>
      <c r="X146" s="24"/>
      <c r="Y146" s="2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</row>
    <row r="147" spans="1:52" ht="15" customHeight="1">
      <c r="A147" s="422"/>
      <c r="B147" s="97"/>
      <c r="C147" s="97"/>
      <c r="D147" s="43"/>
      <c r="E147" s="44"/>
      <c r="F147" s="374"/>
      <c r="G147" s="348"/>
      <c r="H147" s="98"/>
      <c r="I147" s="4"/>
      <c r="J147" s="11"/>
      <c r="K147" s="69"/>
      <c r="L147" s="13"/>
      <c r="M147" s="99"/>
      <c r="N147" s="100"/>
      <c r="O147" s="101"/>
      <c r="P147" s="102"/>
      <c r="Q147" s="103"/>
      <c r="R147" s="104"/>
      <c r="S147" s="157"/>
      <c r="T147" s="158"/>
      <c r="U147" s="22"/>
      <c r="V147" s="23"/>
      <c r="W147" s="23"/>
      <c r="X147" s="24"/>
      <c r="Y147" s="2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</row>
    <row r="148" spans="1:52" ht="15" customHeight="1">
      <c r="A148" s="420"/>
      <c r="B148" s="97"/>
      <c r="C148" s="111"/>
      <c r="D148" s="27"/>
      <c r="E148" s="28"/>
      <c r="F148" s="349"/>
      <c r="G148" s="349"/>
      <c r="H148" s="30"/>
      <c r="I148" s="4"/>
      <c r="J148" s="47"/>
      <c r="K148" s="69"/>
      <c r="L148" s="48"/>
      <c r="M148" s="99"/>
      <c r="N148" s="100"/>
      <c r="O148" s="101"/>
      <c r="P148" s="102"/>
      <c r="Q148" s="103"/>
      <c r="R148" s="104"/>
      <c r="S148" s="157"/>
      <c r="T148" s="158"/>
      <c r="U148" s="22"/>
      <c r="V148" s="23"/>
      <c r="W148" s="23"/>
      <c r="X148" s="24"/>
      <c r="Y148" s="2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</row>
    <row r="149" spans="1:52" ht="15" customHeight="1">
      <c r="A149" s="418"/>
      <c r="B149" s="42"/>
      <c r="C149" s="42"/>
      <c r="D149" s="43"/>
      <c r="E149" s="44"/>
      <c r="F149" s="350"/>
      <c r="G149" s="350"/>
      <c r="H149" s="45"/>
      <c r="I149" s="4"/>
      <c r="J149" s="121"/>
      <c r="K149" s="12"/>
      <c r="L149" s="59"/>
      <c r="M149" s="14"/>
      <c r="N149" s="15"/>
      <c r="O149" s="16"/>
      <c r="P149" s="17"/>
      <c r="Q149" s="18"/>
      <c r="R149" s="19"/>
      <c r="S149" s="20"/>
      <c r="T149" s="21"/>
      <c r="U149" s="22"/>
      <c r="V149" s="23"/>
      <c r="W149" s="23"/>
      <c r="X149" s="24"/>
      <c r="Y149" s="2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</row>
    <row r="150" spans="1:52" ht="15" customHeight="1">
      <c r="A150" s="423"/>
      <c r="B150" s="46"/>
      <c r="C150" s="26"/>
      <c r="D150" s="27"/>
      <c r="E150" s="28"/>
      <c r="F150" s="349"/>
      <c r="G150" s="349"/>
      <c r="H150" s="30"/>
      <c r="I150" s="4"/>
      <c r="J150" s="47"/>
      <c r="K150" s="32"/>
      <c r="L150" s="48"/>
      <c r="M150" s="34"/>
      <c r="N150" s="49"/>
      <c r="O150" s="50"/>
      <c r="P150" s="51"/>
      <c r="Q150" s="52"/>
      <c r="R150" s="39"/>
      <c r="S150" s="40"/>
      <c r="T150" s="41"/>
      <c r="U150" s="22"/>
      <c r="V150" s="23"/>
      <c r="W150" s="23"/>
      <c r="X150" s="24"/>
      <c r="Y150" s="2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</row>
    <row r="151" spans="1:52" ht="15" customHeight="1">
      <c r="A151" s="418"/>
      <c r="B151" s="42"/>
      <c r="C151" s="42"/>
      <c r="D151" s="43"/>
      <c r="E151" s="44"/>
      <c r="F151" s="376"/>
      <c r="G151" s="350"/>
      <c r="H151" s="45"/>
      <c r="I151" s="4"/>
      <c r="J151" s="58"/>
      <c r="K151" s="69"/>
      <c r="L151" s="59"/>
      <c r="M151" s="14"/>
      <c r="N151" s="15"/>
      <c r="O151" s="16"/>
      <c r="P151" s="17"/>
      <c r="Q151" s="18"/>
      <c r="R151" s="19"/>
      <c r="S151" s="20"/>
      <c r="T151" s="21"/>
      <c r="U151" s="22"/>
      <c r="V151" s="23"/>
      <c r="W151" s="23"/>
      <c r="X151" s="24"/>
      <c r="Y151" s="2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</row>
    <row r="152" spans="1:52" ht="15" customHeight="1">
      <c r="A152" s="423"/>
      <c r="B152" s="46"/>
      <c r="C152" s="26"/>
      <c r="D152" s="27"/>
      <c r="E152" s="28"/>
      <c r="F152" s="375"/>
      <c r="G152" s="349"/>
      <c r="H152" s="30"/>
      <c r="I152" s="4"/>
      <c r="J152" s="47"/>
      <c r="K152" s="69"/>
      <c r="L152" s="48"/>
      <c r="M152" s="34"/>
      <c r="N152" s="35"/>
      <c r="O152" s="36"/>
      <c r="P152" s="37"/>
      <c r="Q152" s="38"/>
      <c r="R152" s="53"/>
      <c r="S152" s="54"/>
      <c r="T152" s="55"/>
      <c r="U152" s="56"/>
      <c r="V152" s="23"/>
      <c r="W152" s="23"/>
      <c r="X152" s="24"/>
      <c r="Y152" s="2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</row>
    <row r="153" spans="1:52" ht="15" customHeight="1">
      <c r="A153" s="418"/>
      <c r="B153" s="42"/>
      <c r="C153" s="42"/>
      <c r="D153" s="43"/>
      <c r="E153" s="44"/>
      <c r="F153" s="376"/>
      <c r="G153" s="350"/>
      <c r="H153" s="45"/>
      <c r="I153" s="4"/>
      <c r="J153" s="58"/>
      <c r="K153" s="12"/>
      <c r="L153" s="59"/>
      <c r="M153" s="14"/>
      <c r="N153" s="15"/>
      <c r="O153" s="16"/>
      <c r="P153" s="17"/>
      <c r="Q153" s="18"/>
      <c r="R153" s="19"/>
      <c r="S153" s="20"/>
      <c r="T153" s="21"/>
      <c r="U153" s="22"/>
      <c r="V153" s="23"/>
      <c r="W153" s="23"/>
      <c r="X153" s="24"/>
      <c r="Y153" s="2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</row>
    <row r="154" spans="1:52" ht="15" customHeight="1">
      <c r="A154" s="423"/>
      <c r="B154" s="46"/>
      <c r="C154" s="26"/>
      <c r="D154" s="27"/>
      <c r="E154" s="28"/>
      <c r="F154" s="375"/>
      <c r="G154" s="349"/>
      <c r="H154" s="30"/>
      <c r="I154" s="4"/>
      <c r="J154" s="47"/>
      <c r="K154" s="32"/>
      <c r="L154" s="48"/>
      <c r="M154" s="34"/>
      <c r="N154" s="35"/>
      <c r="O154" s="36"/>
      <c r="P154" s="37"/>
      <c r="Q154" s="38"/>
      <c r="R154" s="53"/>
      <c r="S154" s="40"/>
      <c r="T154" s="41"/>
      <c r="U154" s="22"/>
      <c r="V154" s="23"/>
      <c r="W154" s="23"/>
      <c r="X154" s="24"/>
      <c r="Y154" s="2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</row>
    <row r="155" spans="1:52" ht="15" customHeight="1">
      <c r="A155" s="418"/>
      <c r="B155" s="42"/>
      <c r="C155" s="42"/>
      <c r="D155" s="43"/>
      <c r="E155" s="44"/>
      <c r="F155" s="376"/>
      <c r="G155" s="350"/>
      <c r="H155" s="45"/>
      <c r="I155" s="4"/>
      <c r="J155" s="11"/>
      <c r="K155" s="69"/>
      <c r="L155" s="59"/>
      <c r="M155" s="14"/>
      <c r="N155" s="15"/>
      <c r="O155" s="16"/>
      <c r="P155" s="17"/>
      <c r="Q155" s="18"/>
      <c r="R155" s="19"/>
      <c r="S155" s="20"/>
      <c r="T155" s="21"/>
      <c r="U155" s="22"/>
      <c r="V155" s="23"/>
      <c r="W155" s="23"/>
      <c r="X155" s="24"/>
      <c r="Y155" s="2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</row>
    <row r="156" spans="1:52" ht="15" customHeight="1">
      <c r="A156" s="423"/>
      <c r="B156" s="46"/>
      <c r="C156" s="26"/>
      <c r="D156" s="27"/>
      <c r="E156" s="28"/>
      <c r="F156" s="375"/>
      <c r="G156" s="349"/>
      <c r="H156" s="30"/>
      <c r="I156" s="4"/>
      <c r="J156" s="47"/>
      <c r="K156" s="32"/>
      <c r="L156" s="48"/>
      <c r="M156" s="34"/>
      <c r="N156" s="35"/>
      <c r="O156" s="36"/>
      <c r="P156" s="37"/>
      <c r="Q156" s="38"/>
      <c r="R156" s="53"/>
      <c r="S156" s="40"/>
      <c r="T156" s="41"/>
      <c r="U156" s="22"/>
      <c r="V156" s="23"/>
      <c r="W156" s="23"/>
      <c r="X156" s="24"/>
      <c r="Y156" s="2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</row>
    <row r="157" spans="1:52" ht="15" customHeight="1">
      <c r="A157" s="418"/>
      <c r="B157" s="42"/>
      <c r="C157" s="42"/>
      <c r="D157" s="43"/>
      <c r="E157" s="44"/>
      <c r="F157" s="376"/>
      <c r="G157" s="350"/>
      <c r="H157" s="45"/>
      <c r="I157" s="4"/>
      <c r="J157" s="58"/>
      <c r="K157" s="12"/>
      <c r="L157" s="59"/>
      <c r="M157" s="14"/>
      <c r="N157" s="15"/>
      <c r="O157" s="16"/>
      <c r="P157" s="17"/>
      <c r="Q157" s="18"/>
      <c r="R157" s="19"/>
      <c r="S157" s="20"/>
      <c r="T157" s="21"/>
      <c r="U157" s="22"/>
      <c r="V157" s="23"/>
      <c r="W157" s="23"/>
      <c r="X157" s="24"/>
      <c r="Y157" s="2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</row>
    <row r="158" spans="1:52" ht="15" customHeight="1">
      <c r="A158" s="423"/>
      <c r="B158" s="46"/>
      <c r="C158" s="26"/>
      <c r="D158" s="27"/>
      <c r="E158" s="28"/>
      <c r="F158" s="375"/>
      <c r="G158" s="349"/>
      <c r="H158" s="30"/>
      <c r="I158" s="4"/>
      <c r="J158" s="47"/>
      <c r="K158" s="32"/>
      <c r="L158" s="48"/>
      <c r="M158" s="34"/>
      <c r="N158" s="35"/>
      <c r="O158" s="36"/>
      <c r="P158" s="37"/>
      <c r="Q158" s="38"/>
      <c r="R158" s="53"/>
      <c r="S158" s="40"/>
      <c r="T158" s="41"/>
      <c r="U158" s="22"/>
      <c r="V158" s="23"/>
      <c r="W158" s="23"/>
      <c r="X158" s="24"/>
      <c r="Y158" s="2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</row>
    <row r="159" spans="1:52" ht="15" customHeight="1">
      <c r="A159" s="418"/>
      <c r="B159" s="42"/>
      <c r="C159" s="42"/>
      <c r="D159" s="43"/>
      <c r="E159" s="44"/>
      <c r="F159" s="376"/>
      <c r="G159" s="350"/>
      <c r="H159" s="45"/>
      <c r="I159" s="4"/>
      <c r="J159" s="11"/>
      <c r="K159" s="12"/>
      <c r="L159" s="13"/>
      <c r="M159" s="14"/>
      <c r="N159" s="15"/>
      <c r="O159" s="16"/>
      <c r="P159" s="17"/>
      <c r="Q159" s="18"/>
      <c r="R159" s="19"/>
      <c r="S159" s="20"/>
      <c r="T159" s="21"/>
      <c r="U159" s="22"/>
      <c r="V159" s="23"/>
      <c r="W159" s="23"/>
      <c r="X159" s="24"/>
      <c r="Y159" s="2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</row>
    <row r="160" spans="1:52" ht="15" customHeight="1">
      <c r="A160" s="423"/>
      <c r="B160" s="46"/>
      <c r="C160" s="26"/>
      <c r="D160" s="27"/>
      <c r="E160" s="28"/>
      <c r="F160" s="375"/>
      <c r="G160" s="349"/>
      <c r="H160" s="30"/>
      <c r="I160" s="4"/>
      <c r="J160" s="47"/>
      <c r="K160" s="32"/>
      <c r="L160" s="48"/>
      <c r="M160" s="34"/>
      <c r="N160" s="35"/>
      <c r="O160" s="36"/>
      <c r="P160" s="37"/>
      <c r="Q160" s="38"/>
      <c r="R160" s="53"/>
      <c r="S160" s="40"/>
      <c r="T160" s="41"/>
      <c r="U160" s="22"/>
      <c r="V160" s="23"/>
      <c r="W160" s="23"/>
      <c r="X160" s="24"/>
      <c r="Y160" s="2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</row>
    <row r="161" spans="1:52" ht="15" customHeight="1">
      <c r="A161" s="418"/>
      <c r="B161" s="42"/>
      <c r="C161" s="42"/>
      <c r="D161" s="43"/>
      <c r="E161" s="44"/>
      <c r="F161" s="376"/>
      <c r="G161" s="350"/>
      <c r="H161" s="45"/>
      <c r="I161" s="4"/>
      <c r="J161" s="58"/>
      <c r="K161" s="12"/>
      <c r="L161" s="59"/>
      <c r="M161" s="14"/>
      <c r="N161" s="15"/>
      <c r="O161" s="16"/>
      <c r="P161" s="17"/>
      <c r="Q161" s="18"/>
      <c r="R161" s="19"/>
      <c r="S161" s="20"/>
      <c r="T161" s="21"/>
      <c r="U161" s="22"/>
      <c r="V161" s="23"/>
      <c r="W161" s="23"/>
      <c r="X161" s="24"/>
      <c r="Y161" s="2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</row>
    <row r="162" spans="1:52" ht="15" customHeight="1">
      <c r="A162" s="423"/>
      <c r="B162" s="46"/>
      <c r="C162" s="26"/>
      <c r="D162" s="27"/>
      <c r="E162" s="28"/>
      <c r="F162" s="375"/>
      <c r="G162" s="349"/>
      <c r="H162" s="30"/>
      <c r="I162" s="4"/>
      <c r="J162" s="47"/>
      <c r="K162" s="32"/>
      <c r="L162" s="48"/>
      <c r="M162" s="34"/>
      <c r="N162" s="35"/>
      <c r="O162" s="36"/>
      <c r="P162" s="37"/>
      <c r="Q162" s="38"/>
      <c r="R162" s="53"/>
      <c r="S162" s="40"/>
      <c r="T162" s="41"/>
      <c r="U162" s="22"/>
      <c r="V162" s="23"/>
      <c r="W162" s="23"/>
      <c r="X162" s="24"/>
      <c r="Y162" s="2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</row>
    <row r="163" spans="1:52" ht="15" customHeight="1">
      <c r="A163" s="418"/>
      <c r="B163" s="42"/>
      <c r="C163" s="42"/>
      <c r="D163" s="43"/>
      <c r="E163" s="44"/>
      <c r="F163" s="376"/>
      <c r="G163" s="350"/>
      <c r="H163" s="98"/>
      <c r="I163" s="4"/>
      <c r="J163" s="11"/>
      <c r="K163" s="12"/>
      <c r="L163" s="13"/>
      <c r="M163" s="14"/>
      <c r="N163" s="15"/>
      <c r="O163" s="16"/>
      <c r="P163" s="17"/>
      <c r="Q163" s="18"/>
      <c r="R163" s="19"/>
      <c r="S163" s="20"/>
      <c r="T163" s="21"/>
      <c r="U163" s="22"/>
      <c r="V163" s="23"/>
      <c r="W163" s="23"/>
      <c r="X163" s="24"/>
      <c r="Y163" s="2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</row>
    <row r="164" spans="1:52" ht="15" customHeight="1">
      <c r="A164" s="423"/>
      <c r="B164" s="46"/>
      <c r="C164" s="26"/>
      <c r="D164" s="27"/>
      <c r="E164" s="28"/>
      <c r="F164" s="375"/>
      <c r="G164" s="349"/>
      <c r="H164" s="30"/>
      <c r="I164" s="4"/>
      <c r="J164" s="47"/>
      <c r="K164" s="32"/>
      <c r="L164" s="48"/>
      <c r="M164" s="34"/>
      <c r="N164" s="35"/>
      <c r="O164" s="36"/>
      <c r="P164" s="37"/>
      <c r="Q164" s="38"/>
      <c r="R164" s="53"/>
      <c r="S164" s="40"/>
      <c r="T164" s="41"/>
      <c r="U164" s="22"/>
      <c r="V164" s="23"/>
      <c r="W164" s="23"/>
      <c r="X164" s="24"/>
      <c r="Y164" s="2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</row>
    <row r="165" spans="1:52" ht="15" customHeight="1">
      <c r="A165" s="418"/>
      <c r="B165" s="42"/>
      <c r="C165" s="42"/>
      <c r="D165" s="43"/>
      <c r="E165" s="44"/>
      <c r="F165" s="376"/>
      <c r="G165" s="350"/>
      <c r="H165" s="98"/>
      <c r="I165" s="4"/>
      <c r="J165" s="58"/>
      <c r="K165" s="12"/>
      <c r="L165" s="59"/>
      <c r="M165" s="14"/>
      <c r="N165" s="15"/>
      <c r="O165" s="16"/>
      <c r="P165" s="17"/>
      <c r="Q165" s="18"/>
      <c r="R165" s="19"/>
      <c r="S165" s="20"/>
      <c r="T165" s="21"/>
      <c r="U165" s="22"/>
      <c r="V165" s="23"/>
      <c r="W165" s="23"/>
      <c r="X165" s="24"/>
      <c r="Y165" s="2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</row>
    <row r="166" spans="1:52" ht="15" customHeight="1">
      <c r="A166" s="423"/>
      <c r="B166" s="46"/>
      <c r="C166" s="26"/>
      <c r="D166" s="27"/>
      <c r="E166" s="28"/>
      <c r="F166" s="349"/>
      <c r="G166" s="349"/>
      <c r="H166" s="30"/>
      <c r="I166" s="4"/>
      <c r="J166" s="47"/>
      <c r="K166" s="32"/>
      <c r="L166" s="48"/>
      <c r="M166" s="34"/>
      <c r="N166" s="35"/>
      <c r="O166" s="60"/>
      <c r="P166" s="37"/>
      <c r="Q166" s="38"/>
      <c r="R166" s="39"/>
      <c r="S166" s="40"/>
      <c r="T166" s="41"/>
      <c r="U166" s="22"/>
      <c r="V166" s="23"/>
      <c r="W166" s="23"/>
      <c r="X166" s="24"/>
      <c r="Y166" s="2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</row>
    <row r="167" spans="1:52" ht="15" customHeight="1">
      <c r="A167" s="418"/>
      <c r="B167" s="42"/>
      <c r="C167" s="42"/>
      <c r="D167" s="43"/>
      <c r="E167" s="44"/>
      <c r="F167" s="376"/>
      <c r="G167" s="350"/>
      <c r="H167" s="98"/>
      <c r="I167" s="4"/>
      <c r="J167" s="11"/>
      <c r="K167" s="12"/>
      <c r="L167" s="13"/>
      <c r="M167" s="14"/>
      <c r="N167" s="15"/>
      <c r="O167" s="16"/>
      <c r="P167" s="17"/>
      <c r="Q167" s="18"/>
      <c r="R167" s="19"/>
      <c r="S167" s="20"/>
      <c r="T167" s="21"/>
      <c r="U167" s="22"/>
      <c r="V167" s="23"/>
      <c r="W167" s="23"/>
      <c r="X167" s="24"/>
      <c r="Y167" s="2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</row>
    <row r="168" spans="1:52" ht="15" customHeight="1">
      <c r="A168" s="423"/>
      <c r="B168" s="46"/>
      <c r="C168" s="26"/>
      <c r="D168" s="27"/>
      <c r="E168" s="28"/>
      <c r="F168" s="375"/>
      <c r="G168" s="349"/>
      <c r="H168" s="30"/>
      <c r="I168" s="4"/>
      <c r="J168" s="47"/>
      <c r="K168" s="32"/>
      <c r="L168" s="48"/>
      <c r="M168" s="34"/>
      <c r="N168" s="35"/>
      <c r="O168" s="60"/>
      <c r="P168" s="37"/>
      <c r="Q168" s="38"/>
      <c r="R168" s="39"/>
      <c r="S168" s="54"/>
      <c r="T168" s="55"/>
      <c r="U168" s="56"/>
      <c r="V168" s="23"/>
      <c r="W168" s="23"/>
      <c r="X168" s="24"/>
      <c r="Y168" s="2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</row>
    <row r="169" spans="1:52" ht="15" customHeight="1">
      <c r="A169" s="418"/>
      <c r="B169" s="42"/>
      <c r="C169" s="42"/>
      <c r="D169" s="43"/>
      <c r="E169" s="44"/>
      <c r="F169" s="376"/>
      <c r="G169" s="350"/>
      <c r="H169" s="98"/>
      <c r="I169" s="4"/>
      <c r="J169" s="58"/>
      <c r="K169" s="12"/>
      <c r="L169" s="59"/>
      <c r="M169" s="14"/>
      <c r="N169" s="15"/>
      <c r="O169" s="16"/>
      <c r="P169" s="17"/>
      <c r="Q169" s="18"/>
      <c r="R169" s="19"/>
      <c r="S169" s="20"/>
      <c r="T169" s="21"/>
      <c r="U169" s="22"/>
      <c r="V169" s="23"/>
      <c r="W169" s="23"/>
      <c r="X169" s="24"/>
      <c r="Y169" s="2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</row>
    <row r="170" spans="1:52" ht="15" customHeight="1">
      <c r="A170" s="423"/>
      <c r="B170" s="46"/>
      <c r="C170" s="26"/>
      <c r="D170" s="27"/>
      <c r="E170" s="28"/>
      <c r="F170" s="375"/>
      <c r="G170" s="349"/>
      <c r="H170" s="30"/>
      <c r="I170" s="4"/>
      <c r="J170" s="47"/>
      <c r="K170" s="32"/>
      <c r="L170" s="48"/>
      <c r="M170" s="34"/>
      <c r="N170" s="35"/>
      <c r="O170" s="60"/>
      <c r="P170" s="37"/>
      <c r="Q170" s="38"/>
      <c r="R170" s="39"/>
      <c r="S170" s="54"/>
      <c r="T170" s="55"/>
      <c r="U170" s="56"/>
      <c r="V170" s="23"/>
      <c r="W170" s="23"/>
      <c r="X170" s="24"/>
      <c r="Y170" s="2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</row>
    <row r="171" spans="1:52" ht="15" customHeight="1">
      <c r="A171" s="422"/>
      <c r="B171" s="42"/>
      <c r="C171" s="42"/>
      <c r="D171" s="43"/>
      <c r="E171" s="44"/>
      <c r="F171" s="374"/>
      <c r="G171" s="350"/>
      <c r="H171" s="98"/>
      <c r="I171" s="4"/>
      <c r="J171" s="118"/>
      <c r="K171" s="69"/>
      <c r="L171" s="119"/>
      <c r="M171" s="123"/>
      <c r="N171" s="100"/>
      <c r="O171" s="124"/>
      <c r="P171" s="102"/>
      <c r="Q171" s="103"/>
      <c r="R171" s="159"/>
      <c r="S171" s="157"/>
      <c r="T171" s="158"/>
      <c r="U171" s="22"/>
      <c r="V171" s="23"/>
      <c r="W171" s="23"/>
      <c r="X171" s="24"/>
      <c r="Y171" s="2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</row>
    <row r="172" spans="1:52" ht="15" customHeight="1">
      <c r="A172" s="426"/>
      <c r="B172" s="160"/>
      <c r="C172" s="26"/>
      <c r="D172" s="27"/>
      <c r="E172" s="28"/>
      <c r="F172" s="374"/>
      <c r="G172" s="349"/>
      <c r="H172" s="30"/>
      <c r="I172" s="4"/>
      <c r="J172" s="121"/>
      <c r="K172" s="69"/>
      <c r="L172" s="122"/>
      <c r="M172" s="99"/>
      <c r="N172" s="100"/>
      <c r="O172" s="126"/>
      <c r="P172" s="102"/>
      <c r="Q172" s="103"/>
      <c r="R172" s="159"/>
      <c r="S172" s="161"/>
      <c r="T172" s="162"/>
      <c r="U172" s="56"/>
      <c r="V172" s="23"/>
      <c r="W172" s="23"/>
      <c r="X172" s="24"/>
      <c r="Y172" s="2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</row>
    <row r="173" spans="1:52" ht="15" customHeight="1">
      <c r="A173" s="422"/>
      <c r="B173" s="97"/>
      <c r="C173" s="97"/>
      <c r="D173" s="43"/>
      <c r="E173" s="44"/>
      <c r="F173" s="376"/>
      <c r="G173" s="350"/>
      <c r="H173" s="98"/>
      <c r="I173" s="4"/>
      <c r="J173" s="121"/>
      <c r="K173" s="69"/>
      <c r="L173" s="122"/>
      <c r="M173" s="99"/>
      <c r="N173" s="100"/>
      <c r="O173" s="101"/>
      <c r="P173" s="102"/>
      <c r="Q173" s="103"/>
      <c r="R173" s="104"/>
      <c r="S173" s="161"/>
      <c r="T173" s="162"/>
      <c r="U173" s="56"/>
      <c r="V173" s="23"/>
      <c r="W173" s="23"/>
      <c r="X173" s="24"/>
      <c r="Y173" s="2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</row>
    <row r="174" spans="1:52" ht="15" customHeight="1">
      <c r="A174" s="423"/>
      <c r="B174" s="163"/>
      <c r="C174" s="111"/>
      <c r="D174" s="27"/>
      <c r="E174" s="28"/>
      <c r="F174" s="374"/>
      <c r="G174" s="349"/>
      <c r="H174" s="30"/>
      <c r="I174" s="4"/>
      <c r="J174" s="47"/>
      <c r="K174" s="32"/>
      <c r="L174" s="48"/>
      <c r="M174" s="107"/>
      <c r="N174" s="49"/>
      <c r="O174" s="50"/>
      <c r="P174" s="51"/>
      <c r="Q174" s="52"/>
      <c r="R174" s="53"/>
      <c r="S174" s="54"/>
      <c r="T174" s="55"/>
      <c r="U174" s="56"/>
      <c r="V174" s="23"/>
      <c r="W174" s="23"/>
      <c r="X174" s="24"/>
      <c r="Y174" s="2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</row>
    <row r="175" spans="1:52" ht="15" customHeight="1">
      <c r="A175" s="418"/>
      <c r="B175" s="42"/>
      <c r="C175" s="42"/>
      <c r="D175" s="43"/>
      <c r="E175" s="44"/>
      <c r="F175" s="376"/>
      <c r="G175" s="350"/>
      <c r="H175" s="45"/>
      <c r="I175" s="68"/>
      <c r="J175" s="11"/>
      <c r="K175" s="12"/>
      <c r="L175" s="13"/>
      <c r="M175" s="70"/>
      <c r="N175" s="71"/>
      <c r="O175" s="72"/>
      <c r="P175" s="73"/>
      <c r="Q175" s="74"/>
      <c r="R175" s="19"/>
      <c r="S175" s="20"/>
      <c r="T175" s="21"/>
      <c r="U175" s="22"/>
      <c r="V175" s="23"/>
      <c r="W175" s="23"/>
      <c r="X175" s="24"/>
      <c r="Y175" s="2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</row>
    <row r="176" spans="1:52" ht="15" customHeight="1">
      <c r="A176" s="423"/>
      <c r="B176" s="160"/>
      <c r="C176" s="46"/>
      <c r="D176" s="27"/>
      <c r="E176" s="28"/>
      <c r="F176" s="384"/>
      <c r="G176" s="349"/>
      <c r="H176" s="30"/>
      <c r="I176" s="68"/>
      <c r="J176" s="47"/>
      <c r="K176" s="32"/>
      <c r="L176" s="48"/>
      <c r="M176" s="77"/>
      <c r="N176" s="78"/>
      <c r="O176" s="79"/>
      <c r="P176" s="80"/>
      <c r="Q176" s="81"/>
      <c r="R176" s="39"/>
      <c r="S176" s="40"/>
      <c r="T176" s="41"/>
      <c r="U176" s="22"/>
      <c r="V176" s="23"/>
      <c r="W176" s="23"/>
      <c r="X176" s="24"/>
      <c r="Y176" s="2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</row>
    <row r="177" spans="1:52" ht="15" customHeight="1">
      <c r="A177" s="418"/>
      <c r="B177" s="42"/>
      <c r="C177" s="42"/>
      <c r="D177" s="108"/>
      <c r="E177" s="109"/>
      <c r="F177" s="377"/>
      <c r="G177" s="350"/>
      <c r="H177" s="164"/>
      <c r="I177" s="68"/>
      <c r="J177" s="121"/>
      <c r="K177" s="69"/>
      <c r="L177" s="122"/>
      <c r="M177" s="135"/>
      <c r="N177" s="136"/>
      <c r="O177" s="137"/>
      <c r="P177" s="138"/>
      <c r="Q177" s="139"/>
      <c r="R177" s="159"/>
      <c r="S177" s="157"/>
      <c r="T177" s="158"/>
      <c r="U177" s="22"/>
      <c r="V177" s="23"/>
      <c r="W177" s="23"/>
      <c r="X177" s="24"/>
      <c r="Y177" s="2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</row>
    <row r="178" spans="1:52" ht="15" customHeight="1">
      <c r="A178" s="423"/>
      <c r="B178" s="46"/>
      <c r="C178" s="46"/>
      <c r="D178" s="27"/>
      <c r="E178" s="28"/>
      <c r="F178" s="382"/>
      <c r="G178" s="349"/>
      <c r="H178" s="165"/>
      <c r="I178" s="68"/>
      <c r="J178" s="121"/>
      <c r="K178" s="69"/>
      <c r="L178" s="122"/>
      <c r="M178" s="140"/>
      <c r="N178" s="141"/>
      <c r="O178" s="142"/>
      <c r="P178" s="143"/>
      <c r="Q178" s="144"/>
      <c r="R178" s="159"/>
      <c r="S178" s="161"/>
      <c r="T178" s="162"/>
      <c r="U178" s="56"/>
      <c r="V178" s="23"/>
      <c r="W178" s="23"/>
      <c r="X178" s="24"/>
      <c r="Y178" s="2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</row>
    <row r="179" spans="1:52" ht="15" customHeight="1">
      <c r="A179" s="418"/>
      <c r="B179" s="42"/>
      <c r="C179" s="42"/>
      <c r="D179" s="108"/>
      <c r="E179" s="109"/>
      <c r="F179" s="376"/>
      <c r="G179" s="350"/>
      <c r="H179" s="98"/>
      <c r="I179" s="4"/>
      <c r="J179" s="11"/>
      <c r="K179" s="12"/>
      <c r="L179" s="122"/>
      <c r="M179" s="14"/>
      <c r="N179" s="15"/>
      <c r="O179" s="16"/>
      <c r="P179" s="17"/>
      <c r="Q179" s="18"/>
      <c r="R179" s="19"/>
      <c r="S179" s="166"/>
      <c r="T179" s="167"/>
      <c r="U179" s="56"/>
      <c r="V179" s="23"/>
      <c r="W179" s="23"/>
      <c r="X179" s="24"/>
      <c r="Y179" s="2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</row>
    <row r="180" spans="1:52" ht="15" customHeight="1">
      <c r="A180" s="426"/>
      <c r="B180" s="97"/>
      <c r="C180" s="111"/>
      <c r="D180" s="62"/>
      <c r="E180" s="44"/>
      <c r="F180" s="374"/>
      <c r="G180" s="349"/>
      <c r="H180" s="98"/>
      <c r="I180" s="4"/>
      <c r="J180" s="47"/>
      <c r="K180" s="32"/>
      <c r="L180" s="122"/>
      <c r="M180" s="34"/>
      <c r="N180" s="35"/>
      <c r="O180" s="36"/>
      <c r="P180" s="37"/>
      <c r="Q180" s="38"/>
      <c r="R180" s="53"/>
      <c r="S180" s="54"/>
      <c r="T180" s="55"/>
      <c r="U180" s="56"/>
      <c r="V180" s="23"/>
      <c r="W180" s="23"/>
      <c r="X180" s="24"/>
      <c r="Y180" s="2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</row>
    <row r="181" spans="1:52" ht="15" customHeight="1">
      <c r="A181" s="418"/>
      <c r="B181" s="42"/>
      <c r="C181" s="42"/>
      <c r="D181" s="108"/>
      <c r="E181" s="109"/>
      <c r="F181" s="376"/>
      <c r="G181" s="350"/>
      <c r="H181" s="45"/>
      <c r="I181" s="4"/>
      <c r="J181" s="58"/>
      <c r="K181" s="12"/>
      <c r="L181" s="122"/>
      <c r="M181" s="64"/>
      <c r="N181" s="15"/>
      <c r="O181" s="65"/>
      <c r="P181" s="17"/>
      <c r="Q181" s="18"/>
      <c r="R181" s="19"/>
      <c r="S181" s="20"/>
      <c r="T181" s="21"/>
      <c r="U181" s="22"/>
      <c r="V181" s="23"/>
      <c r="W181" s="23"/>
      <c r="X181" s="24"/>
      <c r="Y181" s="2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</row>
    <row r="182" spans="1:52" ht="15" customHeight="1">
      <c r="A182" s="424"/>
      <c r="B182" s="114"/>
      <c r="C182" s="148"/>
      <c r="D182" s="115"/>
      <c r="E182" s="113"/>
      <c r="F182" s="383"/>
      <c r="G182" s="349"/>
      <c r="H182" s="149"/>
      <c r="I182" s="4"/>
      <c r="J182" s="47"/>
      <c r="K182" s="32"/>
      <c r="L182" s="122"/>
      <c r="M182" s="34"/>
      <c r="N182" s="35"/>
      <c r="O182" s="60"/>
      <c r="P182" s="37"/>
      <c r="Q182" s="38"/>
      <c r="R182" s="39"/>
      <c r="S182" s="40"/>
      <c r="T182" s="41"/>
      <c r="U182" s="22"/>
      <c r="V182" s="23"/>
      <c r="W182" s="23"/>
      <c r="X182" s="24"/>
      <c r="Y182" s="2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</row>
    <row r="183" spans="1:52" ht="15" customHeight="1">
      <c r="A183" s="425"/>
      <c r="B183" s="7"/>
      <c r="C183" s="7"/>
      <c r="D183" s="8"/>
      <c r="E183" s="9"/>
      <c r="F183" s="385"/>
      <c r="G183" s="350"/>
      <c r="H183" s="10"/>
      <c r="I183" s="4"/>
      <c r="J183" s="11"/>
      <c r="K183" s="12"/>
      <c r="L183" s="122"/>
      <c r="M183" s="64"/>
      <c r="N183" s="15"/>
      <c r="O183" s="65"/>
      <c r="P183" s="17"/>
      <c r="Q183" s="18"/>
      <c r="R183" s="19"/>
      <c r="S183" s="20"/>
      <c r="T183" s="21"/>
      <c r="U183" s="22"/>
      <c r="V183" s="23"/>
      <c r="W183" s="23"/>
      <c r="X183" s="24"/>
      <c r="Y183" s="2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</row>
    <row r="184" spans="1:52" ht="15" customHeight="1">
      <c r="A184" s="423"/>
      <c r="B184" s="46"/>
      <c r="C184" s="26"/>
      <c r="D184" s="27"/>
      <c r="E184" s="28"/>
      <c r="F184" s="386"/>
      <c r="G184" s="349"/>
      <c r="H184" s="30"/>
      <c r="I184" s="4"/>
      <c r="J184" s="47"/>
      <c r="K184" s="32"/>
      <c r="L184" s="122"/>
      <c r="M184" s="34"/>
      <c r="N184" s="35"/>
      <c r="O184" s="60"/>
      <c r="P184" s="37"/>
      <c r="Q184" s="38"/>
      <c r="R184" s="53"/>
      <c r="S184" s="54"/>
      <c r="T184" s="55"/>
      <c r="U184" s="56"/>
      <c r="V184" s="23"/>
      <c r="W184" s="23"/>
      <c r="X184" s="24"/>
      <c r="Y184" s="2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</row>
    <row r="185" spans="1:52" ht="15" customHeight="1">
      <c r="A185" s="427"/>
      <c r="B185" s="42"/>
      <c r="C185" s="61"/>
      <c r="D185" s="43"/>
      <c r="E185" s="44"/>
      <c r="F185" s="376"/>
      <c r="G185" s="350"/>
      <c r="H185" s="45"/>
      <c r="I185" s="4"/>
      <c r="J185" s="58"/>
      <c r="K185" s="12"/>
      <c r="L185" s="59"/>
      <c r="M185" s="14"/>
      <c r="N185" s="15"/>
      <c r="O185" s="63"/>
      <c r="P185" s="17"/>
      <c r="Q185" s="18"/>
      <c r="R185" s="19"/>
      <c r="S185" s="20"/>
      <c r="T185" s="21"/>
      <c r="U185" s="22"/>
      <c r="V185" s="23"/>
      <c r="W185" s="23"/>
      <c r="X185" s="24"/>
      <c r="Y185" s="2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</row>
    <row r="186" spans="1:52" ht="15" customHeight="1">
      <c r="A186" s="423"/>
      <c r="B186" s="46"/>
      <c r="C186" s="26"/>
      <c r="D186" s="27"/>
      <c r="E186" s="28"/>
      <c r="F186" s="375"/>
      <c r="G186" s="349"/>
      <c r="H186" s="30"/>
      <c r="I186" s="4"/>
      <c r="J186" s="47"/>
      <c r="K186" s="32"/>
      <c r="L186" s="48"/>
      <c r="M186" s="34"/>
      <c r="N186" s="35"/>
      <c r="O186" s="60"/>
      <c r="P186" s="37"/>
      <c r="Q186" s="38"/>
      <c r="R186" s="53"/>
      <c r="S186" s="40"/>
      <c r="T186" s="41"/>
      <c r="U186" s="22"/>
      <c r="V186" s="23"/>
      <c r="W186" s="23"/>
      <c r="X186" s="24"/>
      <c r="Y186" s="2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</row>
    <row r="187" spans="1:52" ht="15" customHeight="1">
      <c r="A187" s="418"/>
      <c r="B187" s="42"/>
      <c r="C187" s="42"/>
      <c r="D187" s="43"/>
      <c r="E187" s="44"/>
      <c r="F187" s="387"/>
      <c r="G187" s="350"/>
      <c r="H187" s="45"/>
      <c r="I187" s="4"/>
      <c r="J187" s="11"/>
      <c r="K187" s="12"/>
      <c r="L187" s="59"/>
      <c r="M187" s="14"/>
      <c r="N187" s="15"/>
      <c r="O187" s="16"/>
      <c r="P187" s="17"/>
      <c r="Q187" s="18"/>
      <c r="R187" s="19"/>
      <c r="S187" s="20"/>
      <c r="T187" s="21"/>
      <c r="U187" s="22"/>
      <c r="V187" s="23"/>
      <c r="W187" s="23"/>
      <c r="X187" s="24"/>
      <c r="Y187" s="2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</row>
    <row r="188" spans="1:52" ht="15" customHeight="1">
      <c r="A188" s="423"/>
      <c r="B188" s="46"/>
      <c r="C188" s="26"/>
      <c r="D188" s="27"/>
      <c r="E188" s="28"/>
      <c r="F188" s="355"/>
      <c r="G188" s="349"/>
      <c r="H188" s="30"/>
      <c r="I188" s="4"/>
      <c r="J188" s="47"/>
      <c r="K188" s="32"/>
      <c r="L188" s="48"/>
      <c r="M188" s="34"/>
      <c r="N188" s="49"/>
      <c r="O188" s="50"/>
      <c r="P188" s="51"/>
      <c r="Q188" s="52"/>
      <c r="R188" s="53"/>
      <c r="S188" s="40"/>
      <c r="T188" s="41"/>
      <c r="U188" s="22"/>
      <c r="V188" s="23"/>
      <c r="W188" s="23"/>
      <c r="X188" s="24"/>
      <c r="Y188" s="2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</row>
    <row r="189" spans="1:52" ht="15" customHeight="1">
      <c r="A189" s="418"/>
      <c r="B189" s="42"/>
      <c r="C189" s="42"/>
      <c r="D189" s="43"/>
      <c r="E189" s="44"/>
      <c r="F189" s="387"/>
      <c r="G189" s="354"/>
      <c r="H189" s="45"/>
      <c r="I189" s="4"/>
      <c r="J189" s="121"/>
      <c r="K189" s="69"/>
      <c r="L189" s="122"/>
      <c r="M189" s="99"/>
      <c r="N189" s="100"/>
      <c r="O189" s="101"/>
      <c r="P189" s="102"/>
      <c r="Q189" s="103"/>
      <c r="R189" s="104"/>
      <c r="S189" s="157"/>
      <c r="T189" s="158"/>
      <c r="U189" s="22"/>
      <c r="V189" s="23"/>
      <c r="W189" s="23"/>
      <c r="X189" s="24"/>
      <c r="Y189" s="2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</row>
    <row r="190" spans="1:52" ht="15" customHeight="1">
      <c r="A190" s="423"/>
      <c r="B190" s="46"/>
      <c r="C190" s="26"/>
      <c r="D190" s="27"/>
      <c r="E190" s="28"/>
      <c r="F190" s="375"/>
      <c r="G190" s="349"/>
      <c r="H190" s="30"/>
      <c r="I190" s="4"/>
      <c r="J190" s="121"/>
      <c r="K190" s="69"/>
      <c r="L190" s="122"/>
      <c r="M190" s="99"/>
      <c r="N190" s="100"/>
      <c r="O190" s="101"/>
      <c r="P190" s="102"/>
      <c r="Q190" s="103"/>
      <c r="R190" s="104"/>
      <c r="S190" s="157"/>
      <c r="T190" s="158"/>
      <c r="U190" s="22"/>
      <c r="V190" s="23"/>
      <c r="W190" s="23"/>
      <c r="X190" s="24"/>
      <c r="Y190" s="2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</row>
    <row r="191" spans="1:52" ht="15" customHeight="1">
      <c r="A191" s="418"/>
      <c r="B191" s="42"/>
      <c r="C191" s="42"/>
      <c r="D191" s="43"/>
      <c r="E191" s="44"/>
      <c r="F191" s="376"/>
      <c r="G191" s="350"/>
      <c r="H191" s="45"/>
      <c r="I191" s="4"/>
      <c r="J191" s="118"/>
      <c r="K191" s="69"/>
      <c r="L191" s="119"/>
      <c r="M191" s="99"/>
      <c r="N191" s="100"/>
      <c r="O191" s="101"/>
      <c r="P191" s="102"/>
      <c r="Q191" s="103"/>
      <c r="R191" s="104"/>
      <c r="S191" s="157"/>
      <c r="T191" s="158"/>
      <c r="U191" s="22"/>
      <c r="V191" s="23"/>
      <c r="W191" s="23"/>
      <c r="X191" s="24"/>
      <c r="Y191" s="2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</row>
    <row r="192" spans="1:52" ht="15" customHeight="1">
      <c r="A192" s="423"/>
      <c r="B192" s="46"/>
      <c r="C192" s="26"/>
      <c r="D192" s="27"/>
      <c r="E192" s="28"/>
      <c r="F192" s="375"/>
      <c r="G192" s="349"/>
      <c r="H192" s="30"/>
      <c r="I192" s="4"/>
      <c r="J192" s="121"/>
      <c r="K192" s="69"/>
      <c r="L192" s="122"/>
      <c r="M192" s="99"/>
      <c r="N192" s="100"/>
      <c r="O192" s="101"/>
      <c r="P192" s="102"/>
      <c r="Q192" s="103"/>
      <c r="R192" s="104"/>
      <c r="S192" s="157"/>
      <c r="T192" s="158"/>
      <c r="U192" s="22"/>
      <c r="V192" s="23"/>
      <c r="W192" s="23"/>
      <c r="X192" s="24"/>
      <c r="Y192" s="2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</row>
    <row r="193" spans="1:52" ht="15" customHeight="1">
      <c r="A193" s="418"/>
      <c r="B193" s="42"/>
      <c r="C193" s="42"/>
      <c r="D193" s="43"/>
      <c r="E193" s="44"/>
      <c r="F193" s="376"/>
      <c r="G193" s="350"/>
      <c r="H193" s="45"/>
      <c r="I193" s="4"/>
      <c r="J193" s="58"/>
      <c r="K193" s="12"/>
      <c r="L193" s="13"/>
      <c r="M193" s="99"/>
      <c r="N193" s="100"/>
      <c r="O193" s="101"/>
      <c r="P193" s="102"/>
      <c r="Q193" s="103"/>
      <c r="R193" s="104"/>
      <c r="S193" s="157"/>
      <c r="T193" s="158"/>
      <c r="U193" s="22"/>
      <c r="V193" s="23"/>
      <c r="W193" s="23"/>
      <c r="X193" s="24"/>
      <c r="Y193" s="2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</row>
    <row r="194" spans="1:52" ht="15" customHeight="1">
      <c r="A194" s="423"/>
      <c r="B194" s="46"/>
      <c r="C194" s="26"/>
      <c r="D194" s="27"/>
      <c r="E194" s="28"/>
      <c r="F194" s="375"/>
      <c r="G194" s="349"/>
      <c r="H194" s="30"/>
      <c r="I194" s="4"/>
      <c r="J194" s="47"/>
      <c r="K194" s="32"/>
      <c r="L194" s="48"/>
      <c r="M194" s="99"/>
      <c r="N194" s="100"/>
      <c r="O194" s="101"/>
      <c r="P194" s="102"/>
      <c r="Q194" s="103"/>
      <c r="R194" s="104"/>
      <c r="S194" s="157"/>
      <c r="T194" s="158"/>
      <c r="U194" s="22"/>
      <c r="V194" s="23"/>
      <c r="W194" s="23"/>
      <c r="X194" s="24"/>
      <c r="Y194" s="2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</row>
    <row r="195" spans="1:52" ht="15" customHeight="1">
      <c r="A195" s="418"/>
      <c r="B195" s="42"/>
      <c r="C195" s="42"/>
      <c r="D195" s="43"/>
      <c r="E195" s="44"/>
      <c r="F195" s="376"/>
      <c r="G195" s="350"/>
      <c r="H195" s="45"/>
      <c r="I195" s="4"/>
      <c r="J195" s="11"/>
      <c r="K195" s="12"/>
      <c r="L195" s="13"/>
      <c r="M195" s="14"/>
      <c r="N195" s="15"/>
      <c r="O195" s="16"/>
      <c r="P195" s="17"/>
      <c r="Q195" s="18"/>
      <c r="R195" s="19"/>
      <c r="S195" s="20"/>
      <c r="T195" s="21"/>
      <c r="U195" s="22"/>
      <c r="V195" s="23"/>
      <c r="W195" s="23"/>
      <c r="X195" s="24"/>
      <c r="Y195" s="2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</row>
    <row r="196" spans="1:52" ht="15" customHeight="1">
      <c r="A196" s="423"/>
      <c r="B196" s="46"/>
      <c r="C196" s="26"/>
      <c r="D196" s="27"/>
      <c r="E196" s="28"/>
      <c r="F196" s="375"/>
      <c r="G196" s="349"/>
      <c r="H196" s="30"/>
      <c r="I196" s="4"/>
      <c r="J196" s="47"/>
      <c r="K196" s="32"/>
      <c r="L196" s="48"/>
      <c r="M196" s="34"/>
      <c r="N196" s="35"/>
      <c r="O196" s="36"/>
      <c r="P196" s="37"/>
      <c r="Q196" s="38"/>
      <c r="R196" s="39"/>
      <c r="S196" s="40"/>
      <c r="T196" s="41"/>
      <c r="U196" s="22"/>
      <c r="V196" s="23"/>
      <c r="W196" s="23"/>
      <c r="X196" s="24"/>
      <c r="Y196" s="2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</row>
    <row r="197" spans="1:52" ht="15" customHeight="1">
      <c r="A197" s="418"/>
      <c r="B197" s="42"/>
      <c r="C197" s="42"/>
      <c r="D197" s="43"/>
      <c r="E197" s="44"/>
      <c r="F197" s="376"/>
      <c r="G197" s="350"/>
      <c r="H197" s="45"/>
      <c r="I197" s="4"/>
      <c r="J197" s="58"/>
      <c r="K197" s="12"/>
      <c r="L197" s="59"/>
      <c r="M197" s="14"/>
      <c r="N197" s="15"/>
      <c r="O197" s="16"/>
      <c r="P197" s="17"/>
      <c r="Q197" s="18"/>
      <c r="R197" s="19"/>
      <c r="S197" s="20"/>
      <c r="T197" s="21"/>
      <c r="U197" s="22"/>
      <c r="V197" s="23"/>
      <c r="W197" s="23"/>
      <c r="X197" s="24"/>
      <c r="Y197" s="2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</row>
    <row r="198" spans="1:52" ht="15" customHeight="1">
      <c r="A198" s="423"/>
      <c r="B198" s="46"/>
      <c r="C198" s="26"/>
      <c r="D198" s="27"/>
      <c r="E198" s="28"/>
      <c r="F198" s="375"/>
      <c r="G198" s="349"/>
      <c r="H198" s="30"/>
      <c r="I198" s="4"/>
      <c r="J198" s="47"/>
      <c r="K198" s="32"/>
      <c r="L198" s="48"/>
      <c r="M198" s="34"/>
      <c r="N198" s="35"/>
      <c r="O198" s="60"/>
      <c r="P198" s="37"/>
      <c r="Q198" s="38"/>
      <c r="R198" s="53"/>
      <c r="S198" s="54"/>
      <c r="T198" s="55"/>
      <c r="U198" s="56"/>
      <c r="V198" s="23"/>
      <c r="W198" s="23"/>
      <c r="X198" s="24"/>
      <c r="Y198" s="2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</row>
    <row r="199" spans="1:52" ht="15" customHeight="1">
      <c r="A199" s="418"/>
      <c r="B199" s="42"/>
      <c r="C199" s="42"/>
      <c r="D199" s="43"/>
      <c r="E199" s="44"/>
      <c r="F199" s="376"/>
      <c r="G199" s="350"/>
      <c r="H199" s="45"/>
      <c r="I199" s="4"/>
      <c r="J199" s="11"/>
      <c r="K199" s="12"/>
      <c r="L199" s="13"/>
      <c r="M199" s="14"/>
      <c r="N199" s="15"/>
      <c r="O199" s="16"/>
      <c r="P199" s="17"/>
      <c r="Q199" s="18"/>
      <c r="R199" s="19"/>
      <c r="S199" s="20"/>
      <c r="T199" s="21"/>
      <c r="U199" s="22"/>
      <c r="V199" s="23"/>
      <c r="W199" s="23"/>
      <c r="X199" s="24"/>
      <c r="Y199" s="2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</row>
    <row r="200" spans="1:52" ht="15" customHeight="1">
      <c r="A200" s="423"/>
      <c r="B200" s="46"/>
      <c r="C200" s="26"/>
      <c r="D200" s="27"/>
      <c r="E200" s="28"/>
      <c r="F200" s="375"/>
      <c r="G200" s="349"/>
      <c r="H200" s="30"/>
      <c r="I200" s="4"/>
      <c r="J200" s="47"/>
      <c r="K200" s="32"/>
      <c r="L200" s="48"/>
      <c r="M200" s="34"/>
      <c r="N200" s="35"/>
      <c r="O200" s="60"/>
      <c r="P200" s="37"/>
      <c r="Q200" s="38"/>
      <c r="R200" s="53"/>
      <c r="S200" s="40"/>
      <c r="T200" s="41"/>
      <c r="U200" s="22"/>
      <c r="V200" s="23"/>
      <c r="W200" s="23"/>
      <c r="X200" s="24"/>
      <c r="Y200" s="2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</row>
    <row r="201" spans="1:52" ht="15" customHeight="1">
      <c r="A201" s="418"/>
      <c r="B201" s="42"/>
      <c r="C201" s="42"/>
      <c r="D201" s="43"/>
      <c r="E201" s="44"/>
      <c r="F201" s="376"/>
      <c r="G201" s="350"/>
      <c r="H201" s="110"/>
      <c r="I201" s="4"/>
      <c r="J201" s="11"/>
      <c r="K201" s="12"/>
      <c r="L201" s="13"/>
      <c r="M201" s="14"/>
      <c r="N201" s="15"/>
      <c r="O201" s="16"/>
      <c r="P201" s="17"/>
      <c r="Q201" s="18"/>
      <c r="R201" s="19"/>
      <c r="S201" s="20"/>
      <c r="T201" s="21"/>
      <c r="U201" s="22"/>
      <c r="V201" s="23"/>
      <c r="W201" s="23"/>
      <c r="X201" s="24"/>
      <c r="Y201" s="2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</row>
    <row r="202" spans="1:52" ht="15" customHeight="1">
      <c r="A202" s="428"/>
      <c r="B202" s="46"/>
      <c r="C202" s="26"/>
      <c r="D202" s="27"/>
      <c r="E202" s="28"/>
      <c r="F202" s="375"/>
      <c r="G202" s="349"/>
      <c r="H202" s="76"/>
      <c r="I202" s="4"/>
      <c r="J202" s="31"/>
      <c r="K202" s="32"/>
      <c r="L202" s="33"/>
      <c r="M202" s="34"/>
      <c r="N202" s="35"/>
      <c r="O202" s="36"/>
      <c r="P202" s="37"/>
      <c r="Q202" s="38"/>
      <c r="R202" s="39"/>
      <c r="S202" s="40"/>
      <c r="T202" s="41"/>
      <c r="U202" s="22"/>
      <c r="V202" s="23"/>
      <c r="W202" s="23"/>
      <c r="X202" s="24"/>
      <c r="Y202" s="2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</row>
    <row r="203" spans="1:52" ht="15" customHeight="1">
      <c r="A203" s="418"/>
      <c r="B203" s="42"/>
      <c r="C203" s="42"/>
      <c r="D203" s="43"/>
      <c r="E203" s="44"/>
      <c r="F203" s="376"/>
      <c r="G203" s="350"/>
      <c r="H203" s="110"/>
      <c r="I203" s="4"/>
      <c r="J203" s="11"/>
      <c r="K203" s="12"/>
      <c r="L203" s="13"/>
      <c r="M203" s="14"/>
      <c r="N203" s="15"/>
      <c r="O203" s="16"/>
      <c r="P203" s="17"/>
      <c r="Q203" s="18"/>
      <c r="R203" s="19"/>
      <c r="S203" s="20"/>
      <c r="T203" s="21"/>
      <c r="U203" s="22"/>
      <c r="V203" s="23"/>
      <c r="W203" s="23"/>
      <c r="X203" s="24"/>
      <c r="Y203" s="2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</row>
    <row r="204" spans="1:52" ht="15" customHeight="1">
      <c r="A204" s="423"/>
      <c r="B204" s="46"/>
      <c r="C204" s="26"/>
      <c r="D204" s="27"/>
      <c r="E204" s="28"/>
      <c r="F204" s="386"/>
      <c r="G204" s="355"/>
      <c r="H204" s="30"/>
      <c r="I204" s="4"/>
      <c r="J204" s="31"/>
      <c r="K204" s="32"/>
      <c r="L204" s="33"/>
      <c r="M204" s="34"/>
      <c r="N204" s="49"/>
      <c r="O204" s="50"/>
      <c r="P204" s="51"/>
      <c r="Q204" s="52"/>
      <c r="R204" s="53"/>
      <c r="S204" s="54"/>
      <c r="T204" s="55"/>
      <c r="U204" s="56"/>
      <c r="V204" s="23"/>
      <c r="W204" s="23"/>
      <c r="X204" s="24"/>
      <c r="Y204" s="2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</row>
    <row r="205" spans="1:52" ht="15" customHeight="1">
      <c r="A205" s="418"/>
      <c r="B205" s="42"/>
      <c r="C205" s="42"/>
      <c r="D205" s="43"/>
      <c r="E205" s="44"/>
      <c r="F205" s="376"/>
      <c r="G205" s="350"/>
      <c r="H205" s="110"/>
      <c r="I205" s="4"/>
      <c r="J205" s="11"/>
      <c r="K205" s="12"/>
      <c r="L205" s="13"/>
      <c r="M205" s="14"/>
      <c r="N205" s="15"/>
      <c r="O205" s="16"/>
      <c r="P205" s="17"/>
      <c r="Q205" s="18"/>
      <c r="R205" s="19"/>
      <c r="S205" s="20"/>
      <c r="T205" s="21"/>
      <c r="U205" s="22"/>
      <c r="V205" s="23"/>
      <c r="W205" s="23"/>
      <c r="X205" s="24"/>
      <c r="Y205" s="2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</row>
    <row r="206" spans="1:52" ht="15" customHeight="1">
      <c r="A206" s="423"/>
      <c r="B206" s="46"/>
      <c r="C206" s="26"/>
      <c r="D206" s="27"/>
      <c r="E206" s="28"/>
      <c r="F206" s="386"/>
      <c r="G206" s="355"/>
      <c r="H206" s="30"/>
      <c r="I206" s="4"/>
      <c r="J206" s="31"/>
      <c r="K206" s="32"/>
      <c r="L206" s="33"/>
      <c r="M206" s="34"/>
      <c r="N206" s="49"/>
      <c r="O206" s="50"/>
      <c r="P206" s="51"/>
      <c r="Q206" s="52"/>
      <c r="R206" s="39"/>
      <c r="S206" s="40"/>
      <c r="T206" s="41"/>
      <c r="U206" s="22"/>
      <c r="V206" s="23"/>
      <c r="W206" s="23"/>
      <c r="X206" s="24"/>
      <c r="Y206" s="2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</row>
    <row r="207" spans="1:52" ht="15" customHeight="1">
      <c r="A207" s="418"/>
      <c r="B207" s="42"/>
      <c r="C207" s="42"/>
      <c r="D207" s="43"/>
      <c r="E207" s="44"/>
      <c r="F207" s="376"/>
      <c r="G207" s="350"/>
      <c r="H207" s="110"/>
      <c r="I207" s="4"/>
      <c r="J207" s="118"/>
      <c r="K207" s="69"/>
      <c r="L207" s="119"/>
      <c r="M207" s="14"/>
      <c r="N207" s="15"/>
      <c r="O207" s="16"/>
      <c r="P207" s="17"/>
      <c r="Q207" s="18"/>
      <c r="R207" s="75"/>
      <c r="S207" s="20"/>
      <c r="T207" s="21"/>
      <c r="U207" s="22"/>
      <c r="V207" s="23"/>
      <c r="W207" s="23"/>
      <c r="X207" s="24"/>
      <c r="Y207" s="2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</row>
    <row r="208" spans="1:52" ht="15" customHeight="1">
      <c r="A208" s="423"/>
      <c r="B208" s="46"/>
      <c r="C208" s="26"/>
      <c r="D208" s="27"/>
      <c r="E208" s="28"/>
      <c r="F208" s="386"/>
      <c r="G208" s="355"/>
      <c r="H208" s="30"/>
      <c r="I208" s="4"/>
      <c r="J208" s="118"/>
      <c r="K208" s="69"/>
      <c r="L208" s="119"/>
      <c r="M208" s="34"/>
      <c r="N208" s="49"/>
      <c r="O208" s="50"/>
      <c r="P208" s="51"/>
      <c r="Q208" s="52"/>
      <c r="R208" s="82"/>
      <c r="S208" s="54"/>
      <c r="T208" s="55"/>
      <c r="U208" s="56"/>
      <c r="V208" s="23"/>
      <c r="W208" s="23"/>
      <c r="X208" s="24"/>
      <c r="Y208" s="2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</row>
    <row r="209" spans="1:52" s="68" customFormat="1" ht="15" customHeight="1">
      <c r="A209" s="426"/>
      <c r="B209" s="97"/>
      <c r="C209" s="97"/>
      <c r="D209" s="62"/>
      <c r="E209" s="44"/>
      <c r="F209" s="374"/>
      <c r="G209" s="348"/>
      <c r="H209" s="67"/>
      <c r="I209" s="4"/>
      <c r="J209" s="11"/>
      <c r="K209" s="12"/>
      <c r="L209" s="13"/>
      <c r="M209" s="14"/>
      <c r="N209" s="168"/>
      <c r="O209" s="169"/>
      <c r="P209" s="170"/>
      <c r="Q209" s="171"/>
      <c r="R209" s="75"/>
      <c r="S209" s="91"/>
      <c r="T209" s="92"/>
      <c r="U209" s="93"/>
      <c r="V209" s="23"/>
      <c r="W209" s="23"/>
      <c r="X209" s="24"/>
      <c r="Y209" s="24"/>
    </row>
    <row r="210" spans="1:52" s="68" customFormat="1" ht="15" customHeight="1">
      <c r="A210" s="423"/>
      <c r="B210" s="46"/>
      <c r="C210" s="26"/>
      <c r="D210" s="27"/>
      <c r="E210" s="28"/>
      <c r="F210" s="375"/>
      <c r="G210" s="355"/>
      <c r="H210" s="30"/>
      <c r="I210" s="4"/>
      <c r="J210" s="31"/>
      <c r="K210" s="32"/>
      <c r="L210" s="33"/>
      <c r="M210" s="34"/>
      <c r="N210" s="49"/>
      <c r="O210" s="50"/>
      <c r="P210" s="51"/>
      <c r="Q210" s="52"/>
      <c r="R210" s="82"/>
      <c r="S210" s="94"/>
      <c r="T210" s="95"/>
      <c r="U210" s="96"/>
      <c r="V210" s="23"/>
      <c r="W210" s="23"/>
      <c r="X210" s="24"/>
      <c r="Y210" s="24"/>
    </row>
    <row r="211" spans="1:52" s="68" customFormat="1" ht="15" customHeight="1">
      <c r="A211" s="418"/>
      <c r="B211" s="42"/>
      <c r="C211" s="42"/>
      <c r="D211" s="43"/>
      <c r="E211" s="44"/>
      <c r="F211" s="376"/>
      <c r="G211" s="350"/>
      <c r="H211" s="45"/>
      <c r="I211" s="4"/>
      <c r="J211" s="118"/>
      <c r="K211" s="69"/>
      <c r="L211" s="119"/>
      <c r="M211" s="99"/>
      <c r="N211" s="100"/>
      <c r="O211" s="101"/>
      <c r="P211" s="102"/>
      <c r="Q211" s="103"/>
      <c r="R211" s="104"/>
      <c r="S211" s="105"/>
      <c r="T211" s="106"/>
      <c r="U211" s="93"/>
      <c r="V211" s="23"/>
      <c r="W211" s="23"/>
      <c r="X211" s="24"/>
      <c r="Y211" s="24"/>
    </row>
    <row r="212" spans="1:52" s="68" customFormat="1" ht="15" customHeight="1">
      <c r="A212" s="423"/>
      <c r="B212" s="46"/>
      <c r="C212" s="26"/>
      <c r="D212" s="27"/>
      <c r="E212" s="28"/>
      <c r="F212" s="375"/>
      <c r="G212" s="349"/>
      <c r="H212" s="76"/>
      <c r="I212" s="4"/>
      <c r="J212" s="31"/>
      <c r="K212" s="32"/>
      <c r="L212" s="33"/>
      <c r="M212" s="34"/>
      <c r="N212" s="35"/>
      <c r="O212" s="36"/>
      <c r="P212" s="37"/>
      <c r="Q212" s="38"/>
      <c r="R212" s="53"/>
      <c r="S212" s="94"/>
      <c r="T212" s="95"/>
      <c r="U212" s="96"/>
      <c r="V212" s="23"/>
      <c r="W212" s="23"/>
      <c r="X212" s="24"/>
      <c r="Y212" s="24"/>
    </row>
    <row r="213" spans="1:52" ht="15" customHeight="1">
      <c r="A213" s="418"/>
      <c r="B213" s="66"/>
      <c r="C213" s="42"/>
      <c r="D213" s="43"/>
      <c r="E213" s="44"/>
      <c r="F213" s="356"/>
      <c r="G213" s="356"/>
      <c r="H213" s="98"/>
      <c r="I213" s="4"/>
      <c r="J213" s="11"/>
      <c r="K213" s="12"/>
      <c r="L213" s="13"/>
      <c r="M213" s="14"/>
      <c r="N213" s="15"/>
      <c r="O213" s="16"/>
      <c r="P213" s="17"/>
      <c r="Q213" s="18"/>
      <c r="R213" s="19"/>
      <c r="S213" s="20"/>
      <c r="T213" s="21"/>
      <c r="U213" s="22"/>
      <c r="V213" s="23"/>
      <c r="W213" s="23"/>
      <c r="X213" s="24"/>
      <c r="Y213" s="2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</row>
    <row r="214" spans="1:52" ht="15" customHeight="1">
      <c r="A214" s="423"/>
      <c r="B214" s="120"/>
      <c r="C214" s="26"/>
      <c r="D214" s="27"/>
      <c r="E214" s="28"/>
      <c r="F214" s="357"/>
      <c r="G214" s="357"/>
      <c r="H214" s="30"/>
      <c r="I214" s="4"/>
      <c r="J214" s="31"/>
      <c r="K214" s="32"/>
      <c r="L214" s="33"/>
      <c r="M214" s="34"/>
      <c r="N214" s="49"/>
      <c r="O214" s="50"/>
      <c r="P214" s="51"/>
      <c r="Q214" s="52"/>
      <c r="R214" s="39"/>
      <c r="S214" s="40"/>
      <c r="T214" s="41"/>
      <c r="U214" s="22"/>
      <c r="V214" s="23"/>
      <c r="W214" s="23"/>
      <c r="X214" s="24"/>
      <c r="Y214" s="2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</row>
    <row r="215" spans="1:52" ht="15" customHeight="1">
      <c r="A215" s="426"/>
      <c r="B215" s="147"/>
      <c r="C215" s="111"/>
      <c r="D215" s="62"/>
      <c r="E215" s="152"/>
      <c r="F215" s="356"/>
      <c r="G215" s="356"/>
      <c r="H215" s="98"/>
      <c r="I215" s="4"/>
      <c r="J215" s="118"/>
      <c r="K215" s="69"/>
      <c r="L215" s="119"/>
      <c r="M215" s="99"/>
      <c r="N215" s="130"/>
      <c r="O215" s="131"/>
      <c r="P215" s="132"/>
      <c r="Q215" s="133"/>
      <c r="R215" s="159"/>
      <c r="S215" s="157"/>
      <c r="T215" s="158"/>
      <c r="U215" s="22"/>
      <c r="V215" s="23"/>
      <c r="W215" s="23"/>
      <c r="X215" s="24"/>
      <c r="Y215" s="2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</row>
    <row r="216" spans="1:52" ht="15" customHeight="1">
      <c r="A216" s="426"/>
      <c r="B216" s="147"/>
      <c r="C216" s="111"/>
      <c r="D216" s="62"/>
      <c r="E216" s="152"/>
      <c r="F216" s="356"/>
      <c r="G216" s="356"/>
      <c r="H216" s="98"/>
      <c r="I216" s="4"/>
      <c r="J216" s="118"/>
      <c r="K216" s="69"/>
      <c r="L216" s="119"/>
      <c r="M216" s="99"/>
      <c r="N216" s="130"/>
      <c r="O216" s="131"/>
      <c r="P216" s="132"/>
      <c r="Q216" s="133"/>
      <c r="R216" s="159"/>
      <c r="S216" s="157"/>
      <c r="T216" s="158"/>
      <c r="U216" s="22"/>
      <c r="V216" s="23"/>
      <c r="W216" s="23"/>
      <c r="X216" s="24"/>
      <c r="Y216" s="2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</row>
    <row r="217" spans="1:52" ht="15" customHeight="1">
      <c r="A217" s="427"/>
      <c r="B217" s="42"/>
      <c r="C217" s="61"/>
      <c r="D217" s="83"/>
      <c r="E217" s="84"/>
      <c r="F217" s="358"/>
      <c r="G217" s="358"/>
      <c r="H217" s="45"/>
      <c r="I217" s="4"/>
      <c r="J217" s="118"/>
      <c r="K217" s="69"/>
      <c r="L217" s="119"/>
      <c r="M217" s="14"/>
      <c r="N217" s="168"/>
      <c r="O217" s="169"/>
      <c r="P217" s="170"/>
      <c r="Q217" s="171"/>
      <c r="R217" s="19"/>
      <c r="S217" s="20"/>
      <c r="T217" s="21"/>
      <c r="U217" s="22"/>
      <c r="V217" s="23"/>
      <c r="W217" s="23"/>
      <c r="X217" s="24"/>
      <c r="Y217" s="2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</row>
    <row r="218" spans="1:52" ht="15" customHeight="1">
      <c r="A218" s="424"/>
      <c r="B218" s="114"/>
      <c r="C218" s="148"/>
      <c r="D218" s="115"/>
      <c r="E218" s="113"/>
      <c r="F218" s="359"/>
      <c r="G218" s="359"/>
      <c r="H218" s="149"/>
      <c r="I218" s="4"/>
      <c r="J218" s="31"/>
      <c r="K218" s="32"/>
      <c r="L218" s="33"/>
      <c r="M218" s="34"/>
      <c r="N218" s="49"/>
      <c r="O218" s="50"/>
      <c r="P218" s="51"/>
      <c r="Q218" s="52"/>
      <c r="R218" s="53"/>
      <c r="S218" s="54"/>
      <c r="T218" s="55"/>
      <c r="U218" s="56"/>
      <c r="V218" s="23"/>
      <c r="W218" s="23"/>
      <c r="X218" s="24"/>
      <c r="Y218" s="2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</row>
    <row r="219" spans="1:52" ht="15" customHeight="1">
      <c r="A219" s="425"/>
      <c r="B219" s="7"/>
      <c r="C219" s="7"/>
      <c r="D219" s="8"/>
      <c r="E219" s="9"/>
      <c r="F219" s="379"/>
      <c r="G219" s="352"/>
      <c r="H219" s="10"/>
      <c r="I219" s="4"/>
      <c r="J219" s="11"/>
      <c r="K219" s="12"/>
      <c r="L219" s="13"/>
      <c r="M219" s="14"/>
      <c r="N219" s="15"/>
      <c r="O219" s="16"/>
      <c r="P219" s="17"/>
      <c r="Q219" s="18"/>
      <c r="R219" s="19"/>
      <c r="S219" s="20"/>
      <c r="T219" s="21"/>
      <c r="U219" s="22"/>
      <c r="V219" s="23"/>
      <c r="W219" s="23"/>
      <c r="X219" s="24"/>
      <c r="Y219" s="2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</row>
    <row r="220" spans="1:52" ht="15" customHeight="1">
      <c r="A220" s="423"/>
      <c r="B220" s="46"/>
      <c r="C220" s="26"/>
      <c r="D220" s="27"/>
      <c r="E220" s="28"/>
      <c r="F220" s="375"/>
      <c r="G220" s="349"/>
      <c r="H220" s="30"/>
      <c r="I220" s="4"/>
      <c r="J220" s="31"/>
      <c r="K220" s="32"/>
      <c r="L220" s="33"/>
      <c r="M220" s="34"/>
      <c r="N220" s="49"/>
      <c r="O220" s="50"/>
      <c r="P220" s="51"/>
      <c r="Q220" s="52"/>
      <c r="R220" s="53"/>
      <c r="S220" s="40"/>
      <c r="T220" s="41"/>
      <c r="U220" s="22"/>
      <c r="V220" s="23"/>
      <c r="W220" s="23"/>
      <c r="X220" s="24"/>
      <c r="Y220" s="2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</row>
    <row r="221" spans="1:52" ht="15" customHeight="1">
      <c r="A221" s="422"/>
      <c r="B221" s="97"/>
      <c r="C221" s="97"/>
      <c r="D221" s="43"/>
      <c r="E221" s="44"/>
      <c r="F221" s="374"/>
      <c r="G221" s="350"/>
      <c r="H221" s="98"/>
      <c r="I221" s="4"/>
      <c r="J221" s="58"/>
      <c r="K221" s="12"/>
      <c r="L221" s="59"/>
      <c r="M221" s="14"/>
      <c r="N221" s="15"/>
      <c r="O221" s="16"/>
      <c r="P221" s="17"/>
      <c r="Q221" s="18"/>
      <c r="R221" s="19"/>
      <c r="S221" s="20"/>
      <c r="T221" s="21"/>
      <c r="U221" s="22"/>
      <c r="V221" s="23"/>
      <c r="W221" s="23"/>
      <c r="X221" s="24"/>
      <c r="Y221" s="2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</row>
    <row r="222" spans="1:52" ht="15" customHeight="1">
      <c r="A222" s="423"/>
      <c r="B222" s="46"/>
      <c r="C222" s="26"/>
      <c r="D222" s="27"/>
      <c r="E222" s="28"/>
      <c r="F222" s="375"/>
      <c r="G222" s="349"/>
      <c r="H222" s="30"/>
      <c r="I222" s="4"/>
      <c r="J222" s="47"/>
      <c r="K222" s="32"/>
      <c r="L222" s="48"/>
      <c r="M222" s="34"/>
      <c r="N222" s="35"/>
      <c r="O222" s="60"/>
      <c r="P222" s="37"/>
      <c r="Q222" s="38"/>
      <c r="R222" s="53"/>
      <c r="S222" s="40"/>
      <c r="T222" s="41"/>
      <c r="U222" s="22"/>
      <c r="V222" s="23"/>
      <c r="W222" s="23"/>
      <c r="X222" s="24"/>
      <c r="Y222" s="2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</row>
    <row r="223" spans="1:52" ht="15" customHeight="1">
      <c r="A223" s="418"/>
      <c r="B223" s="42"/>
      <c r="C223" s="42"/>
      <c r="D223" s="43"/>
      <c r="E223" s="44"/>
      <c r="F223" s="376"/>
      <c r="G223" s="350"/>
      <c r="H223" s="45"/>
      <c r="I223" s="4"/>
      <c r="J223" s="58"/>
      <c r="K223" s="12"/>
      <c r="L223" s="59"/>
      <c r="M223" s="14"/>
      <c r="N223" s="15"/>
      <c r="O223" s="16"/>
      <c r="P223" s="17"/>
      <c r="Q223" s="18"/>
      <c r="R223" s="19"/>
      <c r="S223" s="20"/>
      <c r="T223" s="21"/>
      <c r="U223" s="22"/>
      <c r="V223" s="23"/>
      <c r="W223" s="23"/>
      <c r="X223" s="24"/>
      <c r="Y223" s="2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</row>
    <row r="224" spans="1:52" ht="15" customHeight="1">
      <c r="A224" s="423"/>
      <c r="B224" s="46"/>
      <c r="C224" s="26"/>
      <c r="D224" s="27"/>
      <c r="E224" s="28"/>
      <c r="F224" s="375"/>
      <c r="G224" s="349"/>
      <c r="H224" s="30"/>
      <c r="I224" s="4"/>
      <c r="J224" s="47"/>
      <c r="K224" s="32"/>
      <c r="L224" s="48"/>
      <c r="M224" s="34"/>
      <c r="N224" s="35"/>
      <c r="O224" s="60"/>
      <c r="P224" s="37"/>
      <c r="Q224" s="38"/>
      <c r="R224" s="53"/>
      <c r="S224" s="40"/>
      <c r="T224" s="41"/>
      <c r="U224" s="22"/>
      <c r="V224" s="23"/>
      <c r="W224" s="23"/>
      <c r="X224" s="24"/>
      <c r="Y224" s="2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</row>
    <row r="225" spans="1:52" ht="15" customHeight="1">
      <c r="A225" s="418"/>
      <c r="B225" s="42"/>
      <c r="C225" s="42"/>
      <c r="D225" s="43"/>
      <c r="E225" s="44"/>
      <c r="F225" s="376"/>
      <c r="G225" s="350"/>
      <c r="H225" s="45"/>
      <c r="I225" s="4"/>
      <c r="J225" s="121"/>
      <c r="K225" s="69"/>
      <c r="L225" s="122"/>
      <c r="M225" s="14"/>
      <c r="N225" s="15"/>
      <c r="O225" s="16"/>
      <c r="P225" s="17"/>
      <c r="Q225" s="18"/>
      <c r="R225" s="19"/>
      <c r="S225" s="20"/>
      <c r="T225" s="21"/>
      <c r="U225" s="22"/>
      <c r="V225" s="23"/>
      <c r="W225" s="23"/>
      <c r="X225" s="24"/>
      <c r="Y225" s="2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</row>
    <row r="226" spans="1:52" ht="15" customHeight="1">
      <c r="A226" s="423"/>
      <c r="B226" s="46"/>
      <c r="C226" s="26"/>
      <c r="D226" s="27"/>
      <c r="E226" s="28"/>
      <c r="F226" s="375"/>
      <c r="G226" s="349"/>
      <c r="H226" s="30"/>
      <c r="I226" s="4"/>
      <c r="J226" s="121"/>
      <c r="K226" s="69"/>
      <c r="L226" s="122"/>
      <c r="M226" s="34"/>
      <c r="N226" s="35"/>
      <c r="O226" s="60"/>
      <c r="P226" s="37"/>
      <c r="Q226" s="38"/>
      <c r="R226" s="53"/>
      <c r="S226" s="40"/>
      <c r="T226" s="41"/>
      <c r="U226" s="22"/>
      <c r="V226" s="23"/>
      <c r="W226" s="23"/>
      <c r="X226" s="24"/>
      <c r="Y226" s="2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</row>
    <row r="227" spans="1:52" ht="15" customHeight="1">
      <c r="A227" s="418"/>
      <c r="B227" s="42"/>
      <c r="C227" s="42"/>
      <c r="D227" s="43"/>
      <c r="E227" s="44"/>
      <c r="F227" s="376"/>
      <c r="G227" s="350"/>
      <c r="H227" s="45"/>
      <c r="I227" s="4"/>
      <c r="J227" s="118"/>
      <c r="K227" s="69"/>
      <c r="L227" s="119"/>
      <c r="M227" s="14"/>
      <c r="N227" s="15"/>
      <c r="O227" s="63"/>
      <c r="P227" s="17"/>
      <c r="Q227" s="18"/>
      <c r="R227" s="19"/>
      <c r="S227" s="20"/>
      <c r="T227" s="21"/>
      <c r="U227" s="22"/>
      <c r="V227" s="23"/>
      <c r="W227" s="23"/>
      <c r="X227" s="24"/>
      <c r="Y227" s="2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</row>
    <row r="228" spans="1:52" ht="15" customHeight="1">
      <c r="A228" s="423"/>
      <c r="B228" s="46"/>
      <c r="C228" s="26"/>
      <c r="D228" s="27"/>
      <c r="E228" s="28"/>
      <c r="F228" s="375"/>
      <c r="G228" s="349"/>
      <c r="H228" s="30"/>
      <c r="I228" s="4"/>
      <c r="J228" s="121"/>
      <c r="K228" s="69"/>
      <c r="L228" s="122"/>
      <c r="M228" s="34"/>
      <c r="N228" s="35"/>
      <c r="O228" s="60"/>
      <c r="P228" s="37"/>
      <c r="Q228" s="38"/>
      <c r="R228" s="53"/>
      <c r="S228" s="40"/>
      <c r="T228" s="41"/>
      <c r="U228" s="22"/>
      <c r="V228" s="23"/>
      <c r="W228" s="23"/>
      <c r="X228" s="24"/>
      <c r="Y228" s="2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</row>
    <row r="229" spans="1:52" ht="15" customHeight="1">
      <c r="A229" s="418"/>
      <c r="B229" s="42"/>
      <c r="C229" s="42"/>
      <c r="D229" s="43"/>
      <c r="E229" s="44"/>
      <c r="F229" s="376"/>
      <c r="G229" s="350"/>
      <c r="H229" s="45"/>
      <c r="I229" s="4"/>
      <c r="J229" s="121"/>
      <c r="K229" s="69"/>
      <c r="L229" s="122"/>
      <c r="M229" s="14"/>
      <c r="N229" s="15"/>
      <c r="O229" s="63"/>
      <c r="P229" s="17"/>
      <c r="Q229" s="18"/>
      <c r="R229" s="19"/>
      <c r="S229" s="20"/>
      <c r="T229" s="21"/>
      <c r="U229" s="22"/>
      <c r="V229" s="23"/>
      <c r="W229" s="23"/>
      <c r="X229" s="24"/>
      <c r="Y229" s="2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</row>
    <row r="230" spans="1:52" ht="15" customHeight="1">
      <c r="A230" s="423"/>
      <c r="B230" s="46"/>
      <c r="C230" s="26"/>
      <c r="D230" s="27"/>
      <c r="E230" s="28"/>
      <c r="F230" s="375"/>
      <c r="G230" s="349"/>
      <c r="H230" s="30"/>
      <c r="I230" s="4"/>
      <c r="J230" s="121"/>
      <c r="K230" s="69"/>
      <c r="L230" s="122"/>
      <c r="M230" s="34"/>
      <c r="N230" s="35"/>
      <c r="O230" s="60"/>
      <c r="P230" s="37"/>
      <c r="Q230" s="38"/>
      <c r="R230" s="53"/>
      <c r="S230" s="40"/>
      <c r="T230" s="41"/>
      <c r="U230" s="22"/>
      <c r="V230" s="23"/>
      <c r="W230" s="23"/>
      <c r="X230" s="24"/>
      <c r="Y230" s="2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</row>
    <row r="231" spans="1:52" ht="15" customHeight="1">
      <c r="A231" s="418"/>
      <c r="B231" s="42"/>
      <c r="C231" s="42"/>
      <c r="D231" s="43"/>
      <c r="E231" s="44"/>
      <c r="F231" s="376"/>
      <c r="G231" s="350"/>
      <c r="H231" s="45"/>
      <c r="I231" s="4"/>
      <c r="J231" s="118"/>
      <c r="K231" s="69"/>
      <c r="L231" s="119"/>
      <c r="M231" s="14"/>
      <c r="N231" s="15"/>
      <c r="O231" s="63"/>
      <c r="P231" s="17"/>
      <c r="Q231" s="18"/>
      <c r="R231" s="19"/>
      <c r="S231" s="20"/>
      <c r="T231" s="21"/>
      <c r="U231" s="22"/>
      <c r="V231" s="23"/>
      <c r="W231" s="23"/>
      <c r="X231" s="24"/>
      <c r="Y231" s="2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</row>
    <row r="232" spans="1:52" ht="15" customHeight="1">
      <c r="A232" s="423"/>
      <c r="B232" s="46"/>
      <c r="C232" s="26"/>
      <c r="D232" s="27"/>
      <c r="E232" s="28"/>
      <c r="F232" s="375"/>
      <c r="G232" s="349"/>
      <c r="H232" s="30"/>
      <c r="I232" s="4"/>
      <c r="J232" s="121"/>
      <c r="K232" s="69"/>
      <c r="L232" s="122"/>
      <c r="M232" s="34"/>
      <c r="N232" s="35"/>
      <c r="O232" s="60"/>
      <c r="P232" s="37"/>
      <c r="Q232" s="38"/>
      <c r="R232" s="39"/>
      <c r="S232" s="40"/>
      <c r="T232" s="41"/>
      <c r="U232" s="22"/>
      <c r="V232" s="23"/>
      <c r="W232" s="23"/>
      <c r="X232" s="24"/>
      <c r="Y232" s="2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</row>
    <row r="233" spans="1:52" ht="15" customHeight="1">
      <c r="A233" s="418"/>
      <c r="B233" s="42"/>
      <c r="C233" s="42"/>
      <c r="D233" s="43"/>
      <c r="E233" s="44"/>
      <c r="F233" s="376"/>
      <c r="G233" s="350"/>
      <c r="H233" s="45"/>
      <c r="I233" s="4"/>
      <c r="J233" s="121"/>
      <c r="K233" s="69"/>
      <c r="L233" s="122"/>
      <c r="M233" s="14"/>
      <c r="N233" s="15"/>
      <c r="O233" s="16"/>
      <c r="P233" s="17"/>
      <c r="Q233" s="18"/>
      <c r="R233" s="19"/>
      <c r="S233" s="20"/>
      <c r="T233" s="21"/>
      <c r="U233" s="22"/>
      <c r="V233" s="23"/>
      <c r="W233" s="23"/>
      <c r="X233" s="24"/>
      <c r="Y233" s="2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</row>
    <row r="234" spans="1:52" ht="15" customHeight="1">
      <c r="A234" s="423"/>
      <c r="B234" s="46"/>
      <c r="C234" s="26"/>
      <c r="D234" s="27"/>
      <c r="E234" s="28"/>
      <c r="F234" s="375"/>
      <c r="G234" s="349"/>
      <c r="H234" s="30"/>
      <c r="I234" s="4"/>
      <c r="J234" s="121"/>
      <c r="K234" s="69"/>
      <c r="L234" s="122"/>
      <c r="M234" s="34"/>
      <c r="N234" s="49"/>
      <c r="O234" s="50"/>
      <c r="P234" s="51"/>
      <c r="Q234" s="52"/>
      <c r="R234" s="53"/>
      <c r="S234" s="54"/>
      <c r="T234" s="55"/>
      <c r="U234" s="56"/>
      <c r="V234" s="23"/>
      <c r="W234" s="23"/>
      <c r="X234" s="24"/>
      <c r="Y234" s="2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</row>
    <row r="235" spans="1:52" ht="15" customHeight="1">
      <c r="A235" s="418"/>
      <c r="B235" s="42"/>
      <c r="C235" s="42"/>
      <c r="D235" s="43"/>
      <c r="E235" s="44"/>
      <c r="F235" s="376"/>
      <c r="G235" s="350"/>
      <c r="H235" s="45"/>
      <c r="I235" s="4"/>
      <c r="J235" s="11"/>
      <c r="K235" s="12"/>
      <c r="L235" s="119"/>
      <c r="M235" s="64"/>
      <c r="N235" s="15"/>
      <c r="O235" s="65"/>
      <c r="P235" s="17"/>
      <c r="Q235" s="18"/>
      <c r="R235" s="19"/>
      <c r="S235" s="20"/>
      <c r="T235" s="21"/>
      <c r="U235" s="22"/>
      <c r="V235" s="23"/>
      <c r="W235" s="23"/>
      <c r="X235" s="24"/>
      <c r="Y235" s="2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</row>
    <row r="236" spans="1:52" ht="15" customHeight="1">
      <c r="A236" s="423"/>
      <c r="B236" s="46"/>
      <c r="C236" s="26"/>
      <c r="D236" s="27"/>
      <c r="E236" s="28"/>
      <c r="F236" s="349"/>
      <c r="G236" s="349"/>
      <c r="H236" s="30"/>
      <c r="I236" s="4"/>
      <c r="J236" s="47"/>
      <c r="K236" s="32"/>
      <c r="L236" s="122"/>
      <c r="M236" s="34"/>
      <c r="N236" s="35"/>
      <c r="O236" s="60"/>
      <c r="P236" s="37"/>
      <c r="Q236" s="38"/>
      <c r="R236" s="53"/>
      <c r="S236" s="40"/>
      <c r="T236" s="41"/>
      <c r="U236" s="22"/>
      <c r="V236" s="23"/>
      <c r="W236" s="23"/>
      <c r="X236" s="24"/>
      <c r="Y236" s="2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</row>
    <row r="237" spans="1:52" ht="15" customHeight="1">
      <c r="A237" s="418"/>
      <c r="B237" s="42"/>
      <c r="C237" s="42"/>
      <c r="D237" s="43"/>
      <c r="E237" s="44"/>
      <c r="F237" s="376"/>
      <c r="G237" s="350"/>
      <c r="H237" s="45"/>
      <c r="I237" s="4"/>
      <c r="J237" s="58"/>
      <c r="K237" s="12"/>
      <c r="L237" s="59"/>
      <c r="M237" s="64"/>
      <c r="N237" s="15"/>
      <c r="O237" s="65"/>
      <c r="P237" s="17"/>
      <c r="Q237" s="18"/>
      <c r="R237" s="19"/>
      <c r="S237" s="20"/>
      <c r="T237" s="21"/>
      <c r="U237" s="22"/>
      <c r="V237" s="23"/>
      <c r="W237" s="23"/>
      <c r="X237" s="24"/>
      <c r="Y237" s="2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</row>
    <row r="238" spans="1:52" ht="15" customHeight="1">
      <c r="A238" s="423"/>
      <c r="B238" s="46"/>
      <c r="C238" s="26"/>
      <c r="D238" s="27"/>
      <c r="E238" s="28"/>
      <c r="F238" s="375"/>
      <c r="G238" s="349"/>
      <c r="H238" s="30"/>
      <c r="I238" s="4"/>
      <c r="J238" s="47"/>
      <c r="K238" s="32"/>
      <c r="L238" s="48"/>
      <c r="M238" s="34"/>
      <c r="N238" s="35"/>
      <c r="O238" s="60"/>
      <c r="P238" s="37"/>
      <c r="Q238" s="38"/>
      <c r="R238" s="39"/>
      <c r="S238" s="40"/>
      <c r="T238" s="41"/>
      <c r="U238" s="22"/>
      <c r="V238" s="23"/>
      <c r="W238" s="23"/>
      <c r="X238" s="24"/>
      <c r="Y238" s="2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</row>
    <row r="239" spans="1:52" ht="15" customHeight="1">
      <c r="A239" s="418"/>
      <c r="B239" s="42"/>
      <c r="C239" s="42"/>
      <c r="D239" s="43"/>
      <c r="E239" s="44"/>
      <c r="F239" s="376"/>
      <c r="G239" s="350"/>
      <c r="H239" s="45"/>
      <c r="I239" s="4"/>
      <c r="J239" s="118"/>
      <c r="K239" s="69"/>
      <c r="L239" s="119"/>
      <c r="M239" s="14"/>
      <c r="N239" s="15"/>
      <c r="O239" s="16"/>
      <c r="P239" s="17"/>
      <c r="Q239" s="18"/>
      <c r="R239" s="75"/>
      <c r="S239" s="20"/>
      <c r="T239" s="21"/>
      <c r="U239" s="22"/>
      <c r="V239" s="23"/>
      <c r="W239" s="23"/>
      <c r="X239" s="24"/>
      <c r="Y239" s="2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</row>
    <row r="240" spans="1:52" ht="15" customHeight="1">
      <c r="A240" s="423"/>
      <c r="B240" s="172"/>
      <c r="C240" s="173"/>
      <c r="D240" s="27"/>
      <c r="E240" s="28"/>
      <c r="F240" s="375"/>
      <c r="G240" s="349"/>
      <c r="H240" s="30"/>
      <c r="I240" s="4"/>
      <c r="J240" s="121"/>
      <c r="K240" s="69"/>
      <c r="L240" s="122"/>
      <c r="M240" s="107"/>
      <c r="N240" s="49"/>
      <c r="O240" s="50"/>
      <c r="P240" s="51"/>
      <c r="Q240" s="52"/>
      <c r="R240" s="82"/>
      <c r="S240" s="54"/>
      <c r="T240" s="55"/>
      <c r="U240" s="56"/>
      <c r="V240" s="23"/>
      <c r="W240" s="23"/>
      <c r="X240" s="24"/>
      <c r="Y240" s="2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</row>
    <row r="241" spans="1:52" s="68" customFormat="1" ht="15" customHeight="1">
      <c r="A241" s="418"/>
      <c r="B241" s="42"/>
      <c r="C241" s="42"/>
      <c r="D241" s="43"/>
      <c r="E241" s="44"/>
      <c r="F241" s="376"/>
      <c r="G241" s="350"/>
      <c r="H241" s="45"/>
      <c r="I241" s="4"/>
      <c r="J241" s="58"/>
      <c r="K241" s="12"/>
      <c r="L241" s="59"/>
      <c r="M241" s="64"/>
      <c r="N241" s="15"/>
      <c r="O241" s="65"/>
      <c r="P241" s="17"/>
      <c r="Q241" s="18"/>
      <c r="R241" s="75"/>
      <c r="S241" s="91"/>
      <c r="T241" s="92"/>
      <c r="U241" s="93"/>
      <c r="V241" s="23"/>
      <c r="W241" s="23"/>
      <c r="X241" s="24"/>
      <c r="Y241" s="24"/>
    </row>
    <row r="242" spans="1:52" s="68" customFormat="1" ht="15" customHeight="1">
      <c r="A242" s="423"/>
      <c r="B242" s="46"/>
      <c r="C242" s="26"/>
      <c r="D242" s="27"/>
      <c r="E242" s="28"/>
      <c r="F242" s="386"/>
      <c r="G242" s="349"/>
      <c r="H242" s="30"/>
      <c r="I242" s="4"/>
      <c r="J242" s="47"/>
      <c r="K242" s="32"/>
      <c r="L242" s="48"/>
      <c r="M242" s="34"/>
      <c r="N242" s="35"/>
      <c r="O242" s="60"/>
      <c r="P242" s="37"/>
      <c r="Q242" s="38"/>
      <c r="R242" s="82"/>
      <c r="S242" s="94"/>
      <c r="T242" s="95"/>
      <c r="U242" s="96"/>
      <c r="V242" s="23"/>
      <c r="W242" s="23"/>
      <c r="X242" s="24"/>
      <c r="Y242" s="24"/>
    </row>
    <row r="243" spans="1:52" s="68" customFormat="1" ht="15" customHeight="1">
      <c r="A243" s="418"/>
      <c r="B243" s="42"/>
      <c r="C243" s="42"/>
      <c r="D243" s="43"/>
      <c r="E243" s="44"/>
      <c r="F243" s="376"/>
      <c r="G243" s="350"/>
      <c r="H243" s="45"/>
      <c r="I243" s="4"/>
      <c r="J243" s="118"/>
      <c r="K243" s="69"/>
      <c r="L243" s="119"/>
      <c r="M243" s="99"/>
      <c r="N243" s="100"/>
      <c r="O243" s="101"/>
      <c r="P243" s="102"/>
      <c r="Q243" s="103"/>
      <c r="R243" s="104"/>
      <c r="S243" s="105"/>
      <c r="T243" s="106"/>
      <c r="U243" s="93"/>
      <c r="V243" s="23"/>
      <c r="W243" s="23"/>
      <c r="X243" s="24"/>
      <c r="Y243" s="24"/>
    </row>
    <row r="244" spans="1:52" s="68" customFormat="1" ht="15" customHeight="1">
      <c r="A244" s="423"/>
      <c r="B244" s="46"/>
      <c r="C244" s="26"/>
      <c r="D244" s="27"/>
      <c r="E244" s="28"/>
      <c r="F244" s="375"/>
      <c r="G244" s="349"/>
      <c r="H244" s="30"/>
      <c r="I244" s="4"/>
      <c r="J244" s="47"/>
      <c r="K244" s="32"/>
      <c r="L244" s="48"/>
      <c r="M244" s="107"/>
      <c r="N244" s="49"/>
      <c r="O244" s="50"/>
      <c r="P244" s="51"/>
      <c r="Q244" s="52"/>
      <c r="R244" s="53"/>
      <c r="S244" s="94"/>
      <c r="T244" s="95"/>
      <c r="U244" s="96"/>
      <c r="V244" s="23"/>
      <c r="W244" s="23"/>
      <c r="X244" s="24"/>
      <c r="Y244" s="24"/>
    </row>
    <row r="245" spans="1:52" ht="15" customHeight="1">
      <c r="A245" s="418"/>
      <c r="B245" s="66"/>
      <c r="C245" s="42"/>
      <c r="D245" s="43"/>
      <c r="E245" s="44"/>
      <c r="F245" s="374"/>
      <c r="G245" s="350"/>
      <c r="H245" s="98"/>
      <c r="I245" s="68"/>
      <c r="J245" s="58"/>
      <c r="K245" s="12"/>
      <c r="L245" s="59"/>
      <c r="M245" s="70"/>
      <c r="N245" s="71"/>
      <c r="O245" s="72"/>
      <c r="P245" s="73"/>
      <c r="Q245" s="74"/>
      <c r="R245" s="19"/>
      <c r="S245" s="20"/>
      <c r="T245" s="21"/>
      <c r="U245" s="22"/>
      <c r="V245" s="23"/>
      <c r="W245" s="23"/>
      <c r="X245" s="24"/>
      <c r="Y245" s="2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</row>
    <row r="246" spans="1:52" ht="15" customHeight="1">
      <c r="A246" s="423"/>
      <c r="B246" s="120"/>
      <c r="C246" s="26"/>
      <c r="D246" s="27"/>
      <c r="E246" s="28"/>
      <c r="F246" s="375"/>
      <c r="G246" s="349"/>
      <c r="H246" s="30"/>
      <c r="I246" s="68"/>
      <c r="J246" s="47"/>
      <c r="K246" s="32"/>
      <c r="L246" s="48"/>
      <c r="M246" s="77"/>
      <c r="N246" s="78"/>
      <c r="O246" s="79"/>
      <c r="P246" s="80"/>
      <c r="Q246" s="81"/>
      <c r="R246" s="39"/>
      <c r="S246" s="40"/>
      <c r="T246" s="41"/>
      <c r="U246" s="22"/>
      <c r="V246" s="23"/>
      <c r="W246" s="23"/>
      <c r="X246" s="24"/>
      <c r="Y246" s="2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</row>
    <row r="247" spans="1:52" ht="15" customHeight="1">
      <c r="A247" s="418"/>
      <c r="B247" s="42"/>
      <c r="C247" s="42"/>
      <c r="D247" s="43"/>
      <c r="E247" s="152"/>
      <c r="F247" s="350"/>
      <c r="G247" s="350"/>
      <c r="H247" s="98"/>
      <c r="I247" s="68"/>
      <c r="J247" s="118"/>
      <c r="K247" s="69"/>
      <c r="L247" s="119"/>
      <c r="M247" s="70"/>
      <c r="N247" s="71"/>
      <c r="O247" s="72"/>
      <c r="P247" s="73"/>
      <c r="Q247" s="74"/>
      <c r="R247" s="19"/>
      <c r="S247" s="20"/>
      <c r="T247" s="21"/>
      <c r="U247" s="22"/>
      <c r="V247" s="23"/>
      <c r="W247" s="23"/>
      <c r="X247" s="24"/>
      <c r="Y247" s="2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</row>
    <row r="248" spans="1:52" ht="15" customHeight="1">
      <c r="A248" s="423"/>
      <c r="B248" s="46"/>
      <c r="C248" s="26"/>
      <c r="D248" s="27"/>
      <c r="E248" s="28"/>
      <c r="F248" s="349"/>
      <c r="G248" s="349"/>
      <c r="H248" s="30"/>
      <c r="I248" s="68"/>
      <c r="J248" s="47"/>
      <c r="K248" s="32"/>
      <c r="L248" s="48"/>
      <c r="M248" s="77"/>
      <c r="N248" s="78"/>
      <c r="O248" s="79"/>
      <c r="P248" s="80"/>
      <c r="Q248" s="81"/>
      <c r="R248" s="53"/>
      <c r="S248" s="54"/>
      <c r="T248" s="55"/>
      <c r="U248" s="56"/>
      <c r="V248" s="23"/>
      <c r="W248" s="23"/>
      <c r="X248" s="24"/>
      <c r="Y248" s="2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</row>
    <row r="249" spans="1:52" ht="15" customHeight="1">
      <c r="A249" s="422"/>
      <c r="B249" s="97"/>
      <c r="C249" s="97"/>
      <c r="D249" s="43"/>
      <c r="E249" s="44"/>
      <c r="F249" s="348"/>
      <c r="G249" s="350"/>
      <c r="H249" s="98"/>
      <c r="I249" s="4"/>
      <c r="J249" s="58"/>
      <c r="K249" s="12"/>
      <c r="L249" s="59"/>
      <c r="M249" s="14"/>
      <c r="N249" s="15"/>
      <c r="O249" s="16"/>
      <c r="P249" s="17"/>
      <c r="Q249" s="18"/>
      <c r="R249" s="19"/>
      <c r="S249" s="20"/>
      <c r="T249" s="21"/>
      <c r="U249" s="22"/>
      <c r="V249" s="23"/>
      <c r="W249" s="23"/>
      <c r="X249" s="24"/>
      <c r="Y249" s="2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</row>
    <row r="250" spans="1:52" ht="15" customHeight="1">
      <c r="A250" s="423"/>
      <c r="B250" s="46"/>
      <c r="C250" s="26"/>
      <c r="D250" s="27"/>
      <c r="E250" s="28"/>
      <c r="F250" s="349"/>
      <c r="G250" s="349"/>
      <c r="H250" s="30"/>
      <c r="I250" s="4"/>
      <c r="J250" s="47"/>
      <c r="K250" s="32"/>
      <c r="L250" s="48"/>
      <c r="M250" s="34"/>
      <c r="N250" s="35"/>
      <c r="O250" s="36"/>
      <c r="P250" s="37"/>
      <c r="Q250" s="38"/>
      <c r="R250" s="53"/>
      <c r="S250" s="40"/>
      <c r="T250" s="41"/>
      <c r="U250" s="22"/>
      <c r="V250" s="23"/>
      <c r="W250" s="23"/>
      <c r="X250" s="24"/>
      <c r="Y250" s="2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</row>
    <row r="251" spans="1:52" ht="15" customHeight="1">
      <c r="A251" s="418"/>
      <c r="B251" s="150"/>
      <c r="C251" s="42"/>
      <c r="D251" s="43"/>
      <c r="E251" s="44"/>
      <c r="F251" s="376"/>
      <c r="G251" s="350"/>
      <c r="H251" s="110"/>
      <c r="I251" s="4"/>
      <c r="J251" s="11"/>
      <c r="K251" s="12"/>
      <c r="L251" s="119"/>
      <c r="M251" s="14"/>
      <c r="N251" s="15"/>
      <c r="O251" s="16"/>
      <c r="P251" s="17"/>
      <c r="Q251" s="18"/>
      <c r="R251" s="19"/>
      <c r="S251" s="20"/>
      <c r="T251" s="21"/>
      <c r="U251" s="22"/>
      <c r="V251" s="23"/>
      <c r="W251" s="23"/>
      <c r="X251" s="24"/>
      <c r="Y251" s="2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</row>
    <row r="252" spans="1:52" ht="15" customHeight="1">
      <c r="A252" s="426"/>
      <c r="B252" s="117"/>
      <c r="C252" s="97"/>
      <c r="D252" s="62"/>
      <c r="E252" s="44"/>
      <c r="F252" s="374"/>
      <c r="G252" s="349"/>
      <c r="H252" s="112"/>
      <c r="I252" s="4"/>
      <c r="J252" s="47"/>
      <c r="K252" s="32"/>
      <c r="L252" s="48"/>
      <c r="M252" s="34"/>
      <c r="N252" s="49"/>
      <c r="O252" s="50"/>
      <c r="P252" s="51"/>
      <c r="Q252" s="52"/>
      <c r="R252" s="53"/>
      <c r="S252" s="40"/>
      <c r="T252" s="41"/>
      <c r="U252" s="22"/>
      <c r="V252" s="23"/>
      <c r="W252" s="23"/>
      <c r="X252" s="24"/>
      <c r="Y252" s="2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</row>
    <row r="253" spans="1:52" ht="15" customHeight="1">
      <c r="A253" s="418"/>
      <c r="B253" s="42"/>
      <c r="C253" s="42"/>
      <c r="D253" s="108"/>
      <c r="E253" s="109"/>
      <c r="F253" s="377"/>
      <c r="G253" s="350"/>
      <c r="H253" s="110"/>
      <c r="I253" s="4"/>
      <c r="J253" s="58"/>
      <c r="K253" s="12"/>
      <c r="L253" s="119"/>
      <c r="M253" s="14"/>
      <c r="N253" s="15"/>
      <c r="O253" s="16"/>
      <c r="P253" s="17"/>
      <c r="Q253" s="18"/>
      <c r="R253" s="19"/>
      <c r="S253" s="20"/>
      <c r="T253" s="21"/>
      <c r="U253" s="22"/>
      <c r="V253" s="23"/>
      <c r="W253" s="23"/>
      <c r="X253" s="24"/>
      <c r="Y253" s="2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</row>
    <row r="254" spans="1:52" ht="15" customHeight="1">
      <c r="A254" s="424"/>
      <c r="B254" s="148"/>
      <c r="C254" s="114"/>
      <c r="D254" s="115"/>
      <c r="E254" s="113"/>
      <c r="F254" s="378"/>
      <c r="G254" s="349"/>
      <c r="H254" s="116"/>
      <c r="I254" s="4"/>
      <c r="J254" s="47"/>
      <c r="K254" s="32"/>
      <c r="L254" s="48"/>
      <c r="M254" s="34"/>
      <c r="N254" s="35"/>
      <c r="O254" s="36"/>
      <c r="P254" s="37"/>
      <c r="Q254" s="38"/>
      <c r="R254" s="53"/>
      <c r="S254" s="40"/>
      <c r="T254" s="41"/>
      <c r="U254" s="22"/>
      <c r="V254" s="23"/>
      <c r="W254" s="23"/>
      <c r="X254" s="24"/>
      <c r="Y254" s="2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</row>
    <row r="255" spans="1:52" ht="15" customHeight="1">
      <c r="A255" s="425"/>
      <c r="B255" s="7"/>
      <c r="C255" s="7"/>
      <c r="D255" s="8"/>
      <c r="E255" s="9"/>
      <c r="F255" s="379"/>
      <c r="G255" s="350"/>
      <c r="H255" s="10"/>
      <c r="I255" s="4"/>
      <c r="J255" s="11"/>
      <c r="K255" s="12"/>
      <c r="L255" s="59"/>
      <c r="M255" s="14"/>
      <c r="N255" s="15"/>
      <c r="O255" s="16"/>
      <c r="P255" s="17"/>
      <c r="Q255" s="18"/>
      <c r="R255" s="19"/>
      <c r="S255" s="20"/>
      <c r="T255" s="21"/>
      <c r="U255" s="22"/>
      <c r="V255" s="23"/>
      <c r="W255" s="23"/>
      <c r="X255" s="24"/>
      <c r="Y255" s="2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</row>
    <row r="256" spans="1:52" ht="15" customHeight="1">
      <c r="A256" s="421"/>
      <c r="B256" s="46"/>
      <c r="C256" s="26"/>
      <c r="D256" s="27"/>
      <c r="E256" s="28"/>
      <c r="F256" s="375"/>
      <c r="G256" s="349"/>
      <c r="H256" s="30"/>
      <c r="I256" s="4"/>
      <c r="J256" s="47"/>
      <c r="K256" s="32"/>
      <c r="L256" s="48"/>
      <c r="M256" s="34"/>
      <c r="N256" s="35"/>
      <c r="O256" s="36"/>
      <c r="P256" s="37"/>
      <c r="Q256" s="38"/>
      <c r="R256" s="53"/>
      <c r="S256" s="40"/>
      <c r="T256" s="41"/>
      <c r="U256" s="22"/>
      <c r="V256" s="23"/>
      <c r="W256" s="23"/>
      <c r="X256" s="24"/>
      <c r="Y256" s="2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</row>
    <row r="257" spans="1:52" ht="15" customHeight="1">
      <c r="A257" s="422"/>
      <c r="B257" s="97"/>
      <c r="C257" s="97"/>
      <c r="D257" s="43"/>
      <c r="E257" s="44"/>
      <c r="F257" s="374"/>
      <c r="G257" s="350"/>
      <c r="H257" s="98"/>
      <c r="I257" s="4"/>
      <c r="J257" s="58"/>
      <c r="K257" s="12"/>
      <c r="L257" s="119"/>
      <c r="M257" s="14"/>
      <c r="N257" s="15"/>
      <c r="O257" s="16"/>
      <c r="P257" s="17"/>
      <c r="Q257" s="18"/>
      <c r="R257" s="19"/>
      <c r="S257" s="20"/>
      <c r="T257" s="21"/>
      <c r="U257" s="22"/>
      <c r="V257" s="23"/>
      <c r="W257" s="23"/>
      <c r="X257" s="24"/>
      <c r="Y257" s="2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</row>
    <row r="258" spans="1:52" ht="15" customHeight="1">
      <c r="A258" s="423"/>
      <c r="B258" s="46"/>
      <c r="C258" s="26"/>
      <c r="D258" s="27"/>
      <c r="E258" s="28"/>
      <c r="F258" s="375"/>
      <c r="G258" s="349"/>
      <c r="H258" s="30"/>
      <c r="I258" s="4"/>
      <c r="J258" s="47"/>
      <c r="K258" s="32"/>
      <c r="L258" s="48"/>
      <c r="M258" s="34"/>
      <c r="N258" s="35"/>
      <c r="O258" s="36"/>
      <c r="P258" s="37"/>
      <c r="Q258" s="38"/>
      <c r="R258" s="53"/>
      <c r="S258" s="40"/>
      <c r="T258" s="41"/>
      <c r="U258" s="22"/>
      <c r="V258" s="23"/>
      <c r="W258" s="23"/>
      <c r="X258" s="24"/>
      <c r="Y258" s="2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</row>
    <row r="259" spans="1:52" ht="15" customHeight="1">
      <c r="A259" s="418"/>
      <c r="B259" s="42"/>
      <c r="C259" s="42"/>
      <c r="D259" s="43"/>
      <c r="E259" s="44"/>
      <c r="F259" s="376"/>
      <c r="G259" s="350"/>
      <c r="H259" s="45"/>
      <c r="I259" s="4"/>
      <c r="J259" s="11"/>
      <c r="K259" s="12"/>
      <c r="L259" s="119"/>
      <c r="M259" s="14"/>
      <c r="N259" s="15"/>
      <c r="O259" s="16"/>
      <c r="P259" s="17"/>
      <c r="Q259" s="18"/>
      <c r="R259" s="19"/>
      <c r="S259" s="20"/>
      <c r="T259" s="21"/>
      <c r="U259" s="22"/>
      <c r="V259" s="23"/>
      <c r="W259" s="23"/>
      <c r="X259" s="24"/>
      <c r="Y259" s="2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</row>
    <row r="260" spans="1:52" ht="15" customHeight="1">
      <c r="A260" s="423"/>
      <c r="B260" s="46"/>
      <c r="C260" s="26"/>
      <c r="D260" s="27"/>
      <c r="E260" s="28"/>
      <c r="F260" s="349"/>
      <c r="G260" s="349"/>
      <c r="H260" s="30"/>
      <c r="I260" s="4"/>
      <c r="J260" s="47"/>
      <c r="K260" s="32"/>
      <c r="L260" s="48"/>
      <c r="M260" s="34"/>
      <c r="N260" s="35"/>
      <c r="O260" s="36"/>
      <c r="P260" s="37"/>
      <c r="Q260" s="38"/>
      <c r="R260" s="53"/>
      <c r="S260" s="40"/>
      <c r="T260" s="41"/>
      <c r="U260" s="22"/>
      <c r="V260" s="23"/>
      <c r="W260" s="23"/>
      <c r="X260" s="24"/>
      <c r="Y260" s="2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</row>
    <row r="261" spans="1:52" ht="15" customHeight="1">
      <c r="A261" s="418"/>
      <c r="B261" s="42"/>
      <c r="C261" s="42"/>
      <c r="D261" s="43"/>
      <c r="E261" s="44"/>
      <c r="F261" s="376"/>
      <c r="G261" s="350"/>
      <c r="H261" s="45"/>
      <c r="I261" s="4"/>
      <c r="J261" s="121"/>
      <c r="K261" s="69"/>
      <c r="L261" s="59"/>
      <c r="M261" s="14"/>
      <c r="N261" s="15"/>
      <c r="O261" s="16"/>
      <c r="P261" s="17"/>
      <c r="Q261" s="18"/>
      <c r="R261" s="19"/>
      <c r="S261" s="20"/>
      <c r="T261" s="21"/>
      <c r="U261" s="22"/>
      <c r="V261" s="23"/>
      <c r="W261" s="23"/>
      <c r="X261" s="24"/>
      <c r="Y261" s="2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</row>
    <row r="262" spans="1:52" ht="15" customHeight="1">
      <c r="A262" s="423"/>
      <c r="B262" s="46"/>
      <c r="C262" s="26"/>
      <c r="D262" s="27"/>
      <c r="E262" s="28"/>
      <c r="F262" s="375"/>
      <c r="G262" s="349"/>
      <c r="H262" s="30"/>
      <c r="I262" s="4"/>
      <c r="J262" s="121"/>
      <c r="K262" s="69"/>
      <c r="L262" s="48"/>
      <c r="M262" s="34"/>
      <c r="N262" s="35"/>
      <c r="O262" s="36"/>
      <c r="P262" s="37"/>
      <c r="Q262" s="38"/>
      <c r="R262" s="53"/>
      <c r="S262" s="40"/>
      <c r="T262" s="41"/>
      <c r="U262" s="22"/>
      <c r="V262" s="23"/>
      <c r="W262" s="23"/>
      <c r="X262" s="24"/>
      <c r="Y262" s="2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</row>
    <row r="263" spans="1:52" ht="15" customHeight="1">
      <c r="A263" s="418"/>
      <c r="B263" s="97"/>
      <c r="C263" s="42"/>
      <c r="D263" s="43"/>
      <c r="E263" s="44"/>
      <c r="F263" s="376"/>
      <c r="G263" s="350"/>
      <c r="H263" s="45"/>
      <c r="I263" s="4"/>
      <c r="J263" s="118"/>
      <c r="K263" s="69"/>
      <c r="L263" s="119"/>
      <c r="M263" s="14"/>
      <c r="N263" s="15"/>
      <c r="O263" s="16"/>
      <c r="P263" s="17"/>
      <c r="Q263" s="18"/>
      <c r="R263" s="19"/>
      <c r="S263" s="20"/>
      <c r="T263" s="21"/>
      <c r="U263" s="22"/>
      <c r="V263" s="23"/>
      <c r="W263" s="23"/>
      <c r="X263" s="24"/>
      <c r="Y263" s="2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</row>
    <row r="264" spans="1:52" ht="15" customHeight="1">
      <c r="A264" s="423"/>
      <c r="B264" s="46"/>
      <c r="C264" s="26"/>
      <c r="D264" s="27"/>
      <c r="E264" s="28"/>
      <c r="F264" s="375"/>
      <c r="G264" s="349"/>
      <c r="H264" s="30"/>
      <c r="I264" s="4"/>
      <c r="J264" s="121"/>
      <c r="K264" s="69"/>
      <c r="L264" s="48"/>
      <c r="M264" s="34"/>
      <c r="N264" s="35"/>
      <c r="O264" s="60"/>
      <c r="P264" s="37"/>
      <c r="Q264" s="38"/>
      <c r="R264" s="53"/>
      <c r="S264" s="40"/>
      <c r="T264" s="41"/>
      <c r="U264" s="22"/>
      <c r="V264" s="23"/>
      <c r="W264" s="23"/>
      <c r="X264" s="24"/>
      <c r="Y264" s="2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</row>
    <row r="265" spans="1:52" ht="15" customHeight="1">
      <c r="A265" s="418"/>
      <c r="B265" s="97"/>
      <c r="C265" s="42"/>
      <c r="D265" s="43"/>
      <c r="E265" s="44"/>
      <c r="F265" s="376"/>
      <c r="G265" s="350"/>
      <c r="H265" s="45"/>
      <c r="I265" s="4"/>
      <c r="J265" s="121"/>
      <c r="K265" s="69"/>
      <c r="L265" s="119"/>
      <c r="M265" s="14"/>
      <c r="N265" s="15"/>
      <c r="O265" s="16"/>
      <c r="P265" s="17"/>
      <c r="Q265" s="18"/>
      <c r="R265" s="19"/>
      <c r="S265" s="20"/>
      <c r="T265" s="21"/>
      <c r="U265" s="22"/>
      <c r="V265" s="23"/>
      <c r="W265" s="23"/>
      <c r="X265" s="24"/>
      <c r="Y265" s="2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</row>
    <row r="266" spans="1:52" ht="15" customHeight="1">
      <c r="A266" s="423"/>
      <c r="B266" s="46"/>
      <c r="C266" s="26"/>
      <c r="D266" s="27"/>
      <c r="E266" s="28"/>
      <c r="F266" s="375"/>
      <c r="G266" s="349"/>
      <c r="H266" s="30"/>
      <c r="I266" s="4"/>
      <c r="J266" s="121"/>
      <c r="K266" s="69"/>
      <c r="L266" s="48"/>
      <c r="M266" s="34"/>
      <c r="N266" s="35"/>
      <c r="O266" s="60"/>
      <c r="P266" s="37"/>
      <c r="Q266" s="38"/>
      <c r="R266" s="53"/>
      <c r="S266" s="40"/>
      <c r="T266" s="41"/>
      <c r="U266" s="22"/>
      <c r="V266" s="23"/>
      <c r="W266" s="23"/>
      <c r="X266" s="24"/>
      <c r="Y266" s="2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</row>
    <row r="267" spans="1:52" ht="15" customHeight="1">
      <c r="A267" s="418"/>
      <c r="B267" s="42"/>
      <c r="C267" s="42"/>
      <c r="D267" s="43"/>
      <c r="E267" s="44"/>
      <c r="F267" s="376"/>
      <c r="G267" s="350"/>
      <c r="H267" s="45"/>
      <c r="I267" s="4"/>
      <c r="J267" s="118"/>
      <c r="K267" s="69"/>
      <c r="L267" s="59"/>
      <c r="M267" s="14"/>
      <c r="N267" s="15"/>
      <c r="O267" s="16"/>
      <c r="P267" s="17"/>
      <c r="Q267" s="18"/>
      <c r="R267" s="19"/>
      <c r="S267" s="20"/>
      <c r="T267" s="21"/>
      <c r="U267" s="22"/>
      <c r="V267" s="23"/>
      <c r="W267" s="23"/>
      <c r="X267" s="24"/>
      <c r="Y267" s="2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</row>
    <row r="268" spans="1:52" ht="15" customHeight="1">
      <c r="A268" s="423"/>
      <c r="B268" s="46"/>
      <c r="C268" s="26"/>
      <c r="D268" s="27"/>
      <c r="E268" s="28"/>
      <c r="F268" s="375"/>
      <c r="G268" s="349"/>
      <c r="H268" s="30"/>
      <c r="I268" s="4"/>
      <c r="J268" s="121"/>
      <c r="K268" s="69"/>
      <c r="L268" s="48"/>
      <c r="M268" s="34"/>
      <c r="N268" s="35"/>
      <c r="O268" s="60"/>
      <c r="P268" s="37"/>
      <c r="Q268" s="38"/>
      <c r="R268" s="39"/>
      <c r="S268" s="40"/>
      <c r="T268" s="41"/>
      <c r="U268" s="22"/>
      <c r="V268" s="23"/>
      <c r="W268" s="23"/>
      <c r="X268" s="24"/>
      <c r="Y268" s="2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</row>
    <row r="269" spans="1:52" ht="15" customHeight="1">
      <c r="A269" s="418"/>
      <c r="B269" s="42"/>
      <c r="C269" s="42"/>
      <c r="D269" s="43"/>
      <c r="E269" s="44"/>
      <c r="F269" s="376"/>
      <c r="G269" s="350"/>
      <c r="H269" s="45"/>
      <c r="I269" s="4"/>
      <c r="J269" s="121"/>
      <c r="K269" s="69"/>
      <c r="L269" s="119"/>
      <c r="M269" s="14"/>
      <c r="N269" s="15"/>
      <c r="O269" s="16"/>
      <c r="P269" s="17"/>
      <c r="Q269" s="18"/>
      <c r="R269" s="19"/>
      <c r="S269" s="20"/>
      <c r="T269" s="21"/>
      <c r="U269" s="22"/>
      <c r="V269" s="23"/>
      <c r="W269" s="23"/>
      <c r="X269" s="24"/>
      <c r="Y269" s="2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</row>
    <row r="270" spans="1:52" ht="15" customHeight="1">
      <c r="A270" s="423"/>
      <c r="B270" s="46"/>
      <c r="C270" s="26"/>
      <c r="D270" s="27"/>
      <c r="E270" s="28"/>
      <c r="F270" s="349"/>
      <c r="G270" s="349"/>
      <c r="H270" s="30"/>
      <c r="I270" s="4"/>
      <c r="J270" s="121"/>
      <c r="K270" s="69"/>
      <c r="L270" s="48"/>
      <c r="M270" s="34"/>
      <c r="N270" s="49"/>
      <c r="O270" s="50"/>
      <c r="P270" s="51"/>
      <c r="Q270" s="52"/>
      <c r="R270" s="53"/>
      <c r="S270" s="54"/>
      <c r="T270" s="55"/>
      <c r="U270" s="56"/>
      <c r="V270" s="23"/>
      <c r="W270" s="23"/>
      <c r="X270" s="24"/>
      <c r="Y270" s="2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</row>
    <row r="271" spans="1:52" ht="15" customHeight="1">
      <c r="A271" s="418"/>
      <c r="B271" s="42"/>
      <c r="C271" s="42"/>
      <c r="D271" s="43"/>
      <c r="E271" s="44"/>
      <c r="F271" s="376"/>
      <c r="G271" s="350"/>
      <c r="H271" s="45"/>
      <c r="I271" s="4"/>
      <c r="J271" s="11"/>
      <c r="K271" s="12"/>
      <c r="L271" s="13"/>
      <c r="M271" s="64"/>
      <c r="N271" s="15"/>
      <c r="O271" s="65"/>
      <c r="P271" s="17"/>
      <c r="Q271" s="18"/>
      <c r="R271" s="19"/>
      <c r="S271" s="20"/>
      <c r="T271" s="21"/>
      <c r="U271" s="22"/>
      <c r="V271" s="23"/>
      <c r="W271" s="23"/>
      <c r="X271" s="24"/>
      <c r="Y271" s="2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</row>
    <row r="272" spans="1:52" ht="15" customHeight="1">
      <c r="A272" s="423"/>
      <c r="B272" s="46"/>
      <c r="C272" s="26"/>
      <c r="D272" s="27"/>
      <c r="E272" s="28"/>
      <c r="F272" s="375"/>
      <c r="G272" s="349"/>
      <c r="H272" s="30"/>
      <c r="I272" s="4"/>
      <c r="J272" s="47"/>
      <c r="K272" s="32"/>
      <c r="L272" s="48"/>
      <c r="M272" s="34"/>
      <c r="N272" s="35"/>
      <c r="O272" s="60"/>
      <c r="P272" s="37"/>
      <c r="Q272" s="38"/>
      <c r="R272" s="53"/>
      <c r="S272" s="40"/>
      <c r="T272" s="41"/>
      <c r="U272" s="22"/>
      <c r="V272" s="23"/>
      <c r="W272" s="23"/>
      <c r="X272" s="24"/>
      <c r="Y272" s="2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</row>
    <row r="273" spans="1:52" ht="15" customHeight="1">
      <c r="A273" s="418"/>
      <c r="B273" s="42"/>
      <c r="C273" s="42"/>
      <c r="D273" s="43"/>
      <c r="E273" s="44"/>
      <c r="F273" s="376"/>
      <c r="G273" s="350"/>
      <c r="H273" s="45"/>
      <c r="I273" s="4"/>
      <c r="J273" s="121"/>
      <c r="K273" s="69"/>
      <c r="L273" s="122"/>
      <c r="M273" s="64"/>
      <c r="N273" s="15"/>
      <c r="O273" s="65"/>
      <c r="P273" s="17"/>
      <c r="Q273" s="18"/>
      <c r="R273" s="19"/>
      <c r="S273" s="20"/>
      <c r="T273" s="21"/>
      <c r="U273" s="22"/>
      <c r="V273" s="23"/>
      <c r="W273" s="23"/>
      <c r="X273" s="24"/>
      <c r="Y273" s="2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</row>
    <row r="274" spans="1:52" ht="15" customHeight="1">
      <c r="A274" s="423"/>
      <c r="B274" s="46"/>
      <c r="C274" s="26"/>
      <c r="D274" s="27"/>
      <c r="E274" s="28"/>
      <c r="F274" s="375"/>
      <c r="G274" s="349"/>
      <c r="H274" s="30"/>
      <c r="I274" s="4"/>
      <c r="J274" s="121"/>
      <c r="K274" s="69"/>
      <c r="L274" s="122"/>
      <c r="M274" s="34"/>
      <c r="N274" s="35"/>
      <c r="O274" s="60"/>
      <c r="P274" s="37"/>
      <c r="Q274" s="38"/>
      <c r="R274" s="39"/>
      <c r="S274" s="40"/>
      <c r="T274" s="41"/>
      <c r="U274" s="22"/>
      <c r="V274" s="23"/>
      <c r="W274" s="23"/>
      <c r="X274" s="24"/>
      <c r="Y274" s="2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</row>
    <row r="275" spans="1:52" ht="15" customHeight="1">
      <c r="A275" s="418"/>
      <c r="B275" s="42"/>
      <c r="C275" s="42"/>
      <c r="D275" s="43"/>
      <c r="E275" s="44"/>
      <c r="F275" s="376"/>
      <c r="G275" s="350"/>
      <c r="H275" s="45"/>
      <c r="I275" s="4"/>
      <c r="J275" s="118"/>
      <c r="K275" s="69"/>
      <c r="L275" s="119"/>
      <c r="M275" s="14"/>
      <c r="N275" s="15"/>
      <c r="O275" s="16"/>
      <c r="P275" s="17"/>
      <c r="Q275" s="18"/>
      <c r="R275" s="75"/>
      <c r="S275" s="20"/>
      <c r="T275" s="21"/>
      <c r="U275" s="22"/>
      <c r="V275" s="23"/>
      <c r="W275" s="23"/>
      <c r="X275" s="24"/>
      <c r="Y275" s="2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</row>
    <row r="276" spans="1:52" ht="15" customHeight="1">
      <c r="A276" s="423"/>
      <c r="B276" s="46"/>
      <c r="C276" s="26"/>
      <c r="D276" s="27"/>
      <c r="E276" s="28"/>
      <c r="F276" s="375"/>
      <c r="G276" s="349"/>
      <c r="H276" s="30"/>
      <c r="I276" s="4"/>
      <c r="J276" s="121"/>
      <c r="K276" s="69"/>
      <c r="L276" s="122"/>
      <c r="M276" s="107"/>
      <c r="N276" s="49"/>
      <c r="O276" s="50"/>
      <c r="P276" s="51"/>
      <c r="Q276" s="52"/>
      <c r="R276" s="82"/>
      <c r="S276" s="54"/>
      <c r="T276" s="55"/>
      <c r="U276" s="56"/>
      <c r="V276" s="23"/>
      <c r="W276" s="23"/>
      <c r="X276" s="24"/>
      <c r="Y276" s="2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</row>
    <row r="277" spans="1:52" s="68" customFormat="1" ht="15" customHeight="1">
      <c r="A277" s="418"/>
      <c r="B277" s="42"/>
      <c r="C277" s="42"/>
      <c r="D277" s="43"/>
      <c r="E277" s="44"/>
      <c r="F277" s="376"/>
      <c r="G277" s="350"/>
      <c r="H277" s="45"/>
      <c r="J277" s="121"/>
      <c r="K277" s="69"/>
      <c r="L277" s="122"/>
      <c r="M277" s="70"/>
      <c r="N277" s="71"/>
      <c r="O277" s="72"/>
      <c r="P277" s="73"/>
      <c r="Q277" s="74"/>
      <c r="R277" s="75"/>
      <c r="S277" s="91"/>
      <c r="T277" s="92"/>
      <c r="U277" s="93"/>
      <c r="V277" s="23"/>
      <c r="W277" s="23"/>
      <c r="X277" s="24"/>
      <c r="Y277" s="24"/>
    </row>
    <row r="278" spans="1:52" s="68" customFormat="1" ht="15" customHeight="1">
      <c r="A278" s="423"/>
      <c r="B278" s="46"/>
      <c r="C278" s="26"/>
      <c r="D278" s="27"/>
      <c r="E278" s="28"/>
      <c r="F278" s="375"/>
      <c r="G278" s="349"/>
      <c r="H278" s="30"/>
      <c r="J278" s="121"/>
      <c r="K278" s="69"/>
      <c r="L278" s="122"/>
      <c r="M278" s="77"/>
      <c r="N278" s="78"/>
      <c r="O278" s="79"/>
      <c r="P278" s="80"/>
      <c r="Q278" s="81"/>
      <c r="R278" s="82"/>
      <c r="S278" s="94"/>
      <c r="T278" s="95"/>
      <c r="U278" s="96"/>
      <c r="V278" s="23"/>
      <c r="W278" s="23"/>
      <c r="X278" s="24"/>
      <c r="Y278" s="24"/>
    </row>
    <row r="279" spans="1:52" s="68" customFormat="1" ht="15" customHeight="1">
      <c r="A279" s="418"/>
      <c r="B279" s="42"/>
      <c r="C279" s="42"/>
      <c r="D279" s="43"/>
      <c r="E279" s="44"/>
      <c r="F279" s="376"/>
      <c r="G279" s="350"/>
      <c r="H279" s="45"/>
      <c r="J279" s="118"/>
      <c r="K279" s="69"/>
      <c r="L279" s="119"/>
      <c r="M279" s="70"/>
      <c r="N279" s="71"/>
      <c r="O279" s="72"/>
      <c r="P279" s="73"/>
      <c r="Q279" s="74"/>
      <c r="R279" s="75"/>
      <c r="S279" s="91"/>
      <c r="T279" s="92"/>
      <c r="U279" s="93"/>
      <c r="V279" s="23"/>
      <c r="W279" s="23"/>
      <c r="X279" s="24"/>
      <c r="Y279" s="24"/>
    </row>
    <row r="280" spans="1:52" s="68" customFormat="1" ht="15" customHeight="1">
      <c r="A280" s="423"/>
      <c r="B280" s="46"/>
      <c r="C280" s="26"/>
      <c r="D280" s="27"/>
      <c r="E280" s="28"/>
      <c r="F280" s="375"/>
      <c r="G280" s="349"/>
      <c r="H280" s="30"/>
      <c r="J280" s="121"/>
      <c r="K280" s="69"/>
      <c r="L280" s="122"/>
      <c r="M280" s="77"/>
      <c r="N280" s="78"/>
      <c r="O280" s="79"/>
      <c r="P280" s="80"/>
      <c r="Q280" s="81"/>
      <c r="R280" s="82"/>
      <c r="S280" s="94"/>
      <c r="T280" s="95"/>
      <c r="U280" s="96"/>
      <c r="V280" s="23"/>
      <c r="W280" s="23"/>
      <c r="X280" s="24"/>
      <c r="Y280" s="24"/>
    </row>
    <row r="281" spans="1:52" s="68" customFormat="1" ht="15" customHeight="1">
      <c r="A281" s="422"/>
      <c r="B281" s="147"/>
      <c r="C281" s="97"/>
      <c r="D281" s="43"/>
      <c r="E281" s="44"/>
      <c r="F281" s="374"/>
      <c r="G281" s="350"/>
      <c r="H281" s="98"/>
      <c r="I281" s="4"/>
      <c r="J281" s="121"/>
      <c r="K281" s="69"/>
      <c r="L281" s="122"/>
      <c r="M281" s="99"/>
      <c r="N281" s="100"/>
      <c r="O281" s="101"/>
      <c r="P281" s="102"/>
      <c r="Q281" s="103"/>
      <c r="R281" s="104"/>
      <c r="S281" s="105"/>
      <c r="T281" s="106"/>
      <c r="U281" s="93"/>
      <c r="V281" s="23"/>
      <c r="W281" s="23"/>
      <c r="X281" s="24"/>
      <c r="Y281" s="24"/>
    </row>
    <row r="282" spans="1:52" s="68" customFormat="1" ht="15" customHeight="1">
      <c r="A282" s="423"/>
      <c r="B282" s="120"/>
      <c r="C282" s="26"/>
      <c r="D282" s="27"/>
      <c r="E282" s="28"/>
      <c r="F282" s="375"/>
      <c r="G282" s="349"/>
      <c r="H282" s="30"/>
      <c r="I282" s="4"/>
      <c r="J282" s="121"/>
      <c r="K282" s="69"/>
      <c r="L282" s="122"/>
      <c r="M282" s="34"/>
      <c r="N282" s="35"/>
      <c r="O282" s="36"/>
      <c r="P282" s="37"/>
      <c r="Q282" s="38"/>
      <c r="R282" s="53"/>
      <c r="S282" s="94"/>
      <c r="T282" s="95"/>
      <c r="U282" s="96"/>
      <c r="V282" s="23"/>
      <c r="W282" s="23"/>
      <c r="X282" s="24"/>
      <c r="Y282" s="24"/>
    </row>
    <row r="283" spans="1:52" ht="15" customHeight="1">
      <c r="A283" s="418"/>
      <c r="B283" s="134"/>
      <c r="C283" s="42"/>
      <c r="D283" s="43"/>
      <c r="E283" s="44"/>
      <c r="F283" s="374"/>
      <c r="G283" s="350"/>
      <c r="H283" s="67"/>
      <c r="I283" s="4"/>
      <c r="J283" s="118"/>
      <c r="K283" s="69"/>
      <c r="L283" s="119"/>
      <c r="M283" s="14"/>
      <c r="N283" s="15"/>
      <c r="O283" s="16"/>
      <c r="P283" s="17"/>
      <c r="Q283" s="18"/>
      <c r="R283" s="19"/>
      <c r="S283" s="20"/>
      <c r="T283" s="21"/>
      <c r="U283" s="22"/>
      <c r="V283" s="23"/>
      <c r="W283" s="23"/>
      <c r="X283" s="24"/>
      <c r="Y283" s="2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</row>
    <row r="284" spans="1:52" ht="15" customHeight="1">
      <c r="A284" s="423"/>
      <c r="B284" s="391"/>
      <c r="C284" s="26"/>
      <c r="D284" s="27"/>
      <c r="E284" s="28"/>
      <c r="F284" s="384"/>
      <c r="G284" s="349"/>
      <c r="H284" s="30"/>
      <c r="I284" s="4"/>
      <c r="J284" s="121"/>
      <c r="K284" s="69"/>
      <c r="L284" s="122"/>
      <c r="M284" s="34"/>
      <c r="N284" s="49"/>
      <c r="O284" s="50"/>
      <c r="P284" s="51"/>
      <c r="Q284" s="52"/>
      <c r="R284" s="39"/>
      <c r="S284" s="40"/>
      <c r="T284" s="41"/>
      <c r="U284" s="22"/>
      <c r="V284" s="23"/>
      <c r="W284" s="23"/>
      <c r="X284" s="24"/>
      <c r="Y284" s="2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</row>
    <row r="285" spans="1:52" ht="15" customHeight="1">
      <c r="A285" s="418"/>
      <c r="B285" s="66"/>
      <c r="C285" s="42"/>
      <c r="D285" s="108"/>
      <c r="E285" s="84"/>
      <c r="F285" s="377"/>
      <c r="G285" s="350"/>
      <c r="H285" s="67"/>
      <c r="I285" s="4"/>
      <c r="J285" s="121"/>
      <c r="K285" s="69"/>
      <c r="L285" s="119"/>
      <c r="M285" s="14"/>
      <c r="N285" s="15"/>
      <c r="O285" s="16"/>
      <c r="P285" s="17"/>
      <c r="Q285" s="18"/>
      <c r="R285" s="19"/>
      <c r="S285" s="20"/>
      <c r="T285" s="21"/>
      <c r="U285" s="22"/>
      <c r="V285" s="23"/>
      <c r="W285" s="23"/>
      <c r="X285" s="24"/>
      <c r="Y285" s="2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</row>
    <row r="286" spans="1:52" ht="15" customHeight="1">
      <c r="A286" s="423"/>
      <c r="B286" s="120"/>
      <c r="C286" s="26"/>
      <c r="D286" s="27"/>
      <c r="E286" s="28"/>
      <c r="F286" s="382"/>
      <c r="G286" s="349"/>
      <c r="H286" s="30"/>
      <c r="I286" s="4"/>
      <c r="J286" s="121"/>
      <c r="K286" s="69"/>
      <c r="L286" s="122"/>
      <c r="M286" s="34"/>
      <c r="N286" s="35"/>
      <c r="O286" s="36"/>
      <c r="P286" s="37"/>
      <c r="Q286" s="38"/>
      <c r="R286" s="53"/>
      <c r="S286" s="54"/>
      <c r="T286" s="55"/>
      <c r="U286" s="56"/>
      <c r="V286" s="23"/>
      <c r="W286" s="23"/>
      <c r="X286" s="24"/>
      <c r="Y286" s="2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</row>
    <row r="287" spans="1:52" ht="15" customHeight="1">
      <c r="A287" s="418"/>
      <c r="B287" s="66"/>
      <c r="C287" s="97"/>
      <c r="D287" s="43"/>
      <c r="E287" s="44"/>
      <c r="F287" s="374"/>
      <c r="G287" s="350"/>
      <c r="H287" s="98"/>
      <c r="I287" s="4"/>
      <c r="J287" s="118"/>
      <c r="K287" s="69"/>
      <c r="L287" s="119"/>
      <c r="M287" s="14"/>
      <c r="N287" s="15"/>
      <c r="O287" s="16"/>
      <c r="P287" s="17"/>
      <c r="Q287" s="18"/>
      <c r="R287" s="19"/>
      <c r="S287" s="20"/>
      <c r="T287" s="21"/>
      <c r="U287" s="22"/>
      <c r="V287" s="23"/>
      <c r="W287" s="23"/>
      <c r="X287" s="24"/>
      <c r="Y287" s="2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</row>
    <row r="288" spans="1:52" ht="15" customHeight="1">
      <c r="A288" s="420"/>
      <c r="B288" s="147"/>
      <c r="C288" s="111"/>
      <c r="D288" s="62"/>
      <c r="E288" s="44"/>
      <c r="F288" s="348"/>
      <c r="G288" s="349"/>
      <c r="H288" s="98"/>
      <c r="I288" s="4"/>
      <c r="J288" s="121"/>
      <c r="K288" s="69"/>
      <c r="L288" s="122"/>
      <c r="M288" s="34"/>
      <c r="N288" s="35"/>
      <c r="O288" s="36"/>
      <c r="P288" s="37"/>
      <c r="Q288" s="38"/>
      <c r="R288" s="53"/>
      <c r="S288" s="40"/>
      <c r="T288" s="41"/>
      <c r="U288" s="22"/>
      <c r="V288" s="23"/>
      <c r="W288" s="23"/>
      <c r="X288" s="24"/>
      <c r="Y288" s="2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</row>
    <row r="289" spans="1:52" ht="15" customHeight="1">
      <c r="A289" s="429"/>
      <c r="B289" s="42"/>
      <c r="C289" s="42"/>
      <c r="D289" s="108"/>
      <c r="E289" s="109"/>
      <c r="F289" s="376"/>
      <c r="G289" s="350"/>
      <c r="H289" s="45"/>
      <c r="I289" s="4"/>
      <c r="J289" s="121"/>
      <c r="K289" s="69"/>
      <c r="L289" s="119"/>
      <c r="M289" s="14"/>
      <c r="N289" s="15"/>
      <c r="O289" s="16"/>
      <c r="P289" s="17"/>
      <c r="Q289" s="18"/>
      <c r="R289" s="19"/>
      <c r="S289" s="20"/>
      <c r="T289" s="21"/>
      <c r="U289" s="22"/>
      <c r="V289" s="23"/>
      <c r="W289" s="23"/>
      <c r="X289" s="24"/>
      <c r="Y289" s="2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</row>
    <row r="290" spans="1:52" ht="15" customHeight="1">
      <c r="A290" s="430"/>
      <c r="B290" s="114"/>
      <c r="C290" s="148"/>
      <c r="D290" s="115"/>
      <c r="E290" s="113"/>
      <c r="F290" s="383"/>
      <c r="G290" s="349"/>
      <c r="H290" s="149"/>
      <c r="I290" s="4"/>
      <c r="J290" s="121"/>
      <c r="K290" s="69"/>
      <c r="L290" s="122"/>
      <c r="M290" s="34"/>
      <c r="N290" s="35"/>
      <c r="O290" s="36"/>
      <c r="P290" s="37"/>
      <c r="Q290" s="38"/>
      <c r="R290" s="53"/>
      <c r="S290" s="40"/>
      <c r="T290" s="41"/>
      <c r="U290" s="22"/>
      <c r="V290" s="23"/>
      <c r="W290" s="23"/>
      <c r="X290" s="24"/>
      <c r="Y290" s="2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</row>
    <row r="291" spans="1:52" ht="15" customHeight="1">
      <c r="A291" s="431"/>
      <c r="B291" s="7"/>
      <c r="C291" s="7"/>
      <c r="D291" s="8"/>
      <c r="E291" s="9"/>
      <c r="F291" s="352"/>
      <c r="G291" s="350"/>
      <c r="H291" s="10"/>
      <c r="I291" s="4"/>
      <c r="J291" s="118"/>
      <c r="K291" s="69"/>
      <c r="L291" s="119"/>
      <c r="M291" s="14"/>
      <c r="N291" s="15"/>
      <c r="O291" s="16"/>
      <c r="P291" s="17"/>
      <c r="Q291" s="18"/>
      <c r="R291" s="19"/>
      <c r="S291" s="20"/>
      <c r="T291" s="21"/>
      <c r="U291" s="22"/>
      <c r="V291" s="23"/>
      <c r="W291" s="23"/>
      <c r="X291" s="24"/>
      <c r="Y291" s="2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</row>
    <row r="292" spans="1:52" ht="15" customHeight="1">
      <c r="A292" s="428"/>
      <c r="B292" s="46"/>
      <c r="C292" s="26"/>
      <c r="D292" s="27"/>
      <c r="E292" s="28"/>
      <c r="F292" s="349"/>
      <c r="G292" s="349"/>
      <c r="H292" s="30"/>
      <c r="I292" s="4"/>
      <c r="J292" s="121"/>
      <c r="K292" s="69"/>
      <c r="L292" s="122"/>
      <c r="M292" s="34"/>
      <c r="N292" s="35"/>
      <c r="O292" s="36"/>
      <c r="P292" s="37"/>
      <c r="Q292" s="38"/>
      <c r="R292" s="53"/>
      <c r="S292" s="40"/>
      <c r="T292" s="41"/>
      <c r="U292" s="22"/>
      <c r="V292" s="23"/>
      <c r="W292" s="23"/>
      <c r="X292" s="24"/>
      <c r="Y292" s="2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</row>
    <row r="293" spans="1:52" ht="15" customHeight="1">
      <c r="A293" s="432"/>
      <c r="B293" s="97"/>
      <c r="C293" s="97"/>
      <c r="D293" s="43"/>
      <c r="E293" s="44"/>
      <c r="F293" s="348"/>
      <c r="G293" s="350"/>
      <c r="H293" s="98"/>
      <c r="I293" s="4"/>
      <c r="J293" s="121"/>
      <c r="K293" s="69"/>
      <c r="L293" s="119"/>
      <c r="M293" s="14"/>
      <c r="N293" s="15"/>
      <c r="O293" s="16"/>
      <c r="P293" s="17"/>
      <c r="Q293" s="18"/>
      <c r="R293" s="19"/>
      <c r="S293" s="20"/>
      <c r="T293" s="21"/>
      <c r="U293" s="22"/>
      <c r="V293" s="23"/>
      <c r="W293" s="23"/>
      <c r="X293" s="24"/>
      <c r="Y293" s="2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</row>
    <row r="294" spans="1:52" ht="15" customHeight="1">
      <c r="A294" s="428"/>
      <c r="B294" s="46"/>
      <c r="C294" s="26"/>
      <c r="D294" s="27"/>
      <c r="E294" s="28"/>
      <c r="F294" s="349"/>
      <c r="G294" s="349"/>
      <c r="H294" s="30"/>
      <c r="I294" s="4"/>
      <c r="J294" s="121"/>
      <c r="K294" s="69"/>
      <c r="L294" s="122"/>
      <c r="M294" s="34"/>
      <c r="N294" s="35"/>
      <c r="O294" s="36"/>
      <c r="P294" s="37"/>
      <c r="Q294" s="38"/>
      <c r="R294" s="53"/>
      <c r="S294" s="40"/>
      <c r="T294" s="41"/>
      <c r="U294" s="22"/>
      <c r="V294" s="23"/>
      <c r="W294" s="23"/>
      <c r="X294" s="24"/>
      <c r="Y294" s="2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</row>
    <row r="295" spans="1:52" ht="15" customHeight="1">
      <c r="A295" s="429"/>
      <c r="B295" s="97"/>
      <c r="C295" s="42"/>
      <c r="D295" s="43"/>
      <c r="E295" s="44"/>
      <c r="F295" s="374"/>
      <c r="G295" s="350"/>
      <c r="H295" s="98"/>
      <c r="I295" s="4"/>
      <c r="J295" s="118"/>
      <c r="K295" s="69"/>
      <c r="L295" s="119"/>
      <c r="M295" s="14"/>
      <c r="N295" s="15"/>
      <c r="O295" s="16"/>
      <c r="P295" s="17"/>
      <c r="Q295" s="18"/>
      <c r="R295" s="19"/>
      <c r="S295" s="20"/>
      <c r="T295" s="21"/>
      <c r="U295" s="22"/>
      <c r="V295" s="23"/>
      <c r="W295" s="23"/>
      <c r="X295" s="24"/>
      <c r="Y295" s="2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</row>
    <row r="296" spans="1:52" ht="15" customHeight="1">
      <c r="A296" s="428"/>
      <c r="B296" s="46"/>
      <c r="C296" s="26"/>
      <c r="D296" s="27"/>
      <c r="E296" s="28"/>
      <c r="F296" s="375"/>
      <c r="G296" s="349"/>
      <c r="H296" s="30"/>
      <c r="I296" s="4"/>
      <c r="J296" s="121"/>
      <c r="K296" s="69"/>
      <c r="L296" s="122"/>
      <c r="M296" s="34"/>
      <c r="N296" s="35"/>
      <c r="O296" s="36"/>
      <c r="P296" s="37"/>
      <c r="Q296" s="38"/>
      <c r="R296" s="53"/>
      <c r="S296" s="40"/>
      <c r="T296" s="41"/>
      <c r="U296" s="22"/>
      <c r="V296" s="23"/>
      <c r="W296" s="23"/>
      <c r="X296" s="24"/>
      <c r="Y296" s="2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</row>
    <row r="297" spans="1:52" ht="15" customHeight="1">
      <c r="A297" s="429"/>
      <c r="B297" s="97"/>
      <c r="C297" s="42"/>
      <c r="D297" s="43"/>
      <c r="E297" s="44"/>
      <c r="F297" s="374"/>
      <c r="G297" s="350"/>
      <c r="H297" s="98"/>
      <c r="I297" s="4"/>
      <c r="J297" s="121"/>
      <c r="K297" s="69"/>
      <c r="L297" s="122"/>
      <c r="M297" s="14"/>
      <c r="N297" s="15"/>
      <c r="O297" s="16"/>
      <c r="P297" s="17"/>
      <c r="Q297" s="18"/>
      <c r="R297" s="19"/>
      <c r="S297" s="20"/>
      <c r="T297" s="21"/>
      <c r="U297" s="22"/>
      <c r="V297" s="23"/>
      <c r="W297" s="23"/>
      <c r="X297" s="24"/>
      <c r="Y297" s="2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</row>
    <row r="298" spans="1:52" ht="15" customHeight="1">
      <c r="A298" s="428"/>
      <c r="B298" s="46"/>
      <c r="C298" s="26"/>
      <c r="D298" s="27"/>
      <c r="E298" s="28"/>
      <c r="F298" s="375"/>
      <c r="G298" s="349"/>
      <c r="H298" s="30"/>
      <c r="I298" s="4"/>
      <c r="J298" s="121"/>
      <c r="K298" s="69"/>
      <c r="L298" s="122"/>
      <c r="M298" s="34"/>
      <c r="N298" s="35"/>
      <c r="O298" s="36"/>
      <c r="P298" s="37"/>
      <c r="Q298" s="38"/>
      <c r="R298" s="53"/>
      <c r="S298" s="40"/>
      <c r="T298" s="41"/>
      <c r="U298" s="22"/>
      <c r="V298" s="23"/>
      <c r="W298" s="23"/>
      <c r="X298" s="24"/>
      <c r="Y298" s="2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</row>
    <row r="299" spans="1:52" ht="15" customHeight="1">
      <c r="A299" s="429"/>
      <c r="B299" s="97"/>
      <c r="C299" s="42"/>
      <c r="D299" s="43"/>
      <c r="E299" s="44"/>
      <c r="F299" s="374"/>
      <c r="G299" s="350"/>
      <c r="H299" s="98"/>
      <c r="I299" s="4"/>
      <c r="J299" s="11"/>
      <c r="K299" s="12"/>
      <c r="L299" s="119"/>
      <c r="M299" s="14"/>
      <c r="N299" s="15"/>
      <c r="O299" s="16"/>
      <c r="P299" s="17"/>
      <c r="Q299" s="18"/>
      <c r="R299" s="19"/>
      <c r="S299" s="20"/>
      <c r="T299" s="21"/>
      <c r="U299" s="22"/>
      <c r="V299" s="23"/>
      <c r="W299" s="23"/>
      <c r="X299" s="24"/>
      <c r="Y299" s="2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</row>
    <row r="300" spans="1:52" ht="15" customHeight="1">
      <c r="A300" s="428"/>
      <c r="B300" s="46"/>
      <c r="C300" s="26"/>
      <c r="D300" s="27"/>
      <c r="E300" s="28"/>
      <c r="F300" s="375"/>
      <c r="G300" s="349"/>
      <c r="H300" s="30"/>
      <c r="I300" s="4"/>
      <c r="J300" s="47"/>
      <c r="K300" s="32"/>
      <c r="L300" s="122"/>
      <c r="M300" s="34"/>
      <c r="N300" s="35"/>
      <c r="O300" s="60"/>
      <c r="P300" s="37"/>
      <c r="Q300" s="38"/>
      <c r="R300" s="53"/>
      <c r="S300" s="40"/>
      <c r="T300" s="41"/>
      <c r="U300" s="22"/>
      <c r="V300" s="23"/>
      <c r="W300" s="23"/>
      <c r="X300" s="24"/>
      <c r="Y300" s="2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</row>
    <row r="301" spans="1:52" ht="15" customHeight="1">
      <c r="A301" s="429"/>
      <c r="B301" s="97"/>
      <c r="C301" s="42"/>
      <c r="D301" s="43"/>
      <c r="E301" s="44"/>
      <c r="F301" s="374"/>
      <c r="G301" s="350"/>
      <c r="H301" s="98"/>
      <c r="I301" s="4"/>
      <c r="J301" s="58"/>
      <c r="K301" s="12"/>
      <c r="L301" s="122"/>
      <c r="M301" s="14"/>
      <c r="N301" s="15"/>
      <c r="O301" s="16"/>
      <c r="P301" s="17"/>
      <c r="Q301" s="18"/>
      <c r="R301" s="19"/>
      <c r="S301" s="20"/>
      <c r="T301" s="21"/>
      <c r="U301" s="22"/>
      <c r="V301" s="23"/>
      <c r="W301" s="23"/>
      <c r="X301" s="24"/>
      <c r="Y301" s="2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  <c r="AX301" s="4"/>
      <c r="AY301" s="4"/>
      <c r="AZ301" s="4"/>
    </row>
    <row r="302" spans="1:52" ht="15" customHeight="1">
      <c r="A302" s="428"/>
      <c r="B302" s="46"/>
      <c r="C302" s="26"/>
      <c r="D302" s="27"/>
      <c r="E302" s="28"/>
      <c r="F302" s="375"/>
      <c r="G302" s="349"/>
      <c r="H302" s="30"/>
      <c r="I302" s="4"/>
      <c r="J302" s="47"/>
      <c r="K302" s="32"/>
      <c r="L302" s="122"/>
      <c r="M302" s="34"/>
      <c r="N302" s="35"/>
      <c r="O302" s="60"/>
      <c r="P302" s="37"/>
      <c r="Q302" s="38"/>
      <c r="R302" s="53"/>
      <c r="S302" s="40"/>
      <c r="T302" s="41"/>
      <c r="U302" s="22"/>
      <c r="V302" s="23"/>
      <c r="W302" s="23"/>
      <c r="X302" s="24"/>
      <c r="Y302" s="2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  <c r="AX302" s="4"/>
      <c r="AY302" s="4"/>
      <c r="AZ302" s="4"/>
    </row>
    <row r="303" spans="1:52" ht="15" customHeight="1">
      <c r="A303" s="429"/>
      <c r="B303" s="97"/>
      <c r="C303" s="42"/>
      <c r="D303" s="43"/>
      <c r="E303" s="44"/>
      <c r="F303" s="374"/>
      <c r="G303" s="350"/>
      <c r="H303" s="98"/>
      <c r="I303" s="4"/>
      <c r="J303" s="58"/>
      <c r="K303" s="12"/>
      <c r="L303" s="59"/>
      <c r="M303" s="14"/>
      <c r="N303" s="15"/>
      <c r="O303" s="16"/>
      <c r="P303" s="17"/>
      <c r="Q303" s="18"/>
      <c r="R303" s="19"/>
      <c r="S303" s="20"/>
      <c r="T303" s="21"/>
      <c r="U303" s="22"/>
      <c r="V303" s="23"/>
      <c r="W303" s="23"/>
      <c r="X303" s="24"/>
      <c r="Y303" s="2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  <c r="AX303" s="4"/>
      <c r="AY303" s="4"/>
      <c r="AZ303" s="4"/>
    </row>
    <row r="304" spans="1:52" ht="15" customHeight="1">
      <c r="A304" s="428"/>
      <c r="B304" s="46"/>
      <c r="C304" s="26"/>
      <c r="D304" s="27"/>
      <c r="E304" s="28"/>
      <c r="F304" s="375"/>
      <c r="G304" s="349"/>
      <c r="H304" s="30"/>
      <c r="I304" s="4"/>
      <c r="J304" s="47"/>
      <c r="K304" s="32"/>
      <c r="L304" s="48"/>
      <c r="M304" s="34"/>
      <c r="N304" s="35"/>
      <c r="O304" s="60"/>
      <c r="P304" s="37"/>
      <c r="Q304" s="38"/>
      <c r="R304" s="53"/>
      <c r="S304" s="40"/>
      <c r="T304" s="41"/>
      <c r="U304" s="22"/>
      <c r="V304" s="23"/>
      <c r="W304" s="23"/>
      <c r="X304" s="24"/>
      <c r="Y304" s="2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  <c r="AX304" s="4"/>
      <c r="AY304" s="4"/>
      <c r="AZ304" s="4"/>
    </row>
    <row r="305" spans="1:52" ht="15" customHeight="1">
      <c r="A305" s="429"/>
      <c r="B305" s="97"/>
      <c r="C305" s="42"/>
      <c r="D305" s="43"/>
      <c r="E305" s="44"/>
      <c r="F305" s="374"/>
      <c r="G305" s="350"/>
      <c r="H305" s="98"/>
      <c r="I305" s="4"/>
      <c r="J305" s="58"/>
      <c r="K305" s="12"/>
      <c r="L305" s="59"/>
      <c r="M305" s="14"/>
      <c r="N305" s="15"/>
      <c r="O305" s="16"/>
      <c r="P305" s="17"/>
      <c r="Q305" s="18"/>
      <c r="R305" s="19"/>
      <c r="S305" s="20"/>
      <c r="T305" s="21"/>
      <c r="U305" s="22"/>
      <c r="V305" s="23"/>
      <c r="W305" s="23"/>
      <c r="X305" s="24"/>
      <c r="Y305" s="24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U305" s="4"/>
      <c r="AV305" s="4"/>
      <c r="AW305" s="4"/>
      <c r="AX305" s="4"/>
      <c r="AY305" s="4"/>
      <c r="AZ305" s="4"/>
    </row>
    <row r="306" spans="1:52" ht="15" customHeight="1">
      <c r="A306" s="428"/>
      <c r="B306" s="46"/>
      <c r="C306" s="26"/>
      <c r="D306" s="27"/>
      <c r="E306" s="28"/>
      <c r="F306" s="375"/>
      <c r="G306" s="349"/>
      <c r="H306" s="30"/>
      <c r="I306" s="4"/>
      <c r="J306" s="47"/>
      <c r="K306" s="32"/>
      <c r="L306" s="48"/>
      <c r="M306" s="34"/>
      <c r="N306" s="49"/>
      <c r="O306" s="50"/>
      <c r="P306" s="51"/>
      <c r="Q306" s="52"/>
      <c r="R306" s="39"/>
      <c r="S306" s="40"/>
      <c r="T306" s="41"/>
      <c r="U306" s="22"/>
      <c r="V306" s="23"/>
      <c r="W306" s="23"/>
      <c r="X306" s="24"/>
      <c r="Y306" s="24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  <c r="AV306" s="4"/>
      <c r="AW306" s="4"/>
      <c r="AX306" s="4"/>
      <c r="AY306" s="4"/>
      <c r="AZ306" s="4"/>
    </row>
    <row r="307" spans="1:52" ht="15" customHeight="1">
      <c r="A307" s="429"/>
      <c r="B307" s="97"/>
      <c r="C307" s="42"/>
      <c r="D307" s="43"/>
      <c r="E307" s="44"/>
      <c r="F307" s="374"/>
      <c r="G307" s="350"/>
      <c r="H307" s="98"/>
      <c r="I307" s="4"/>
      <c r="J307" s="11"/>
      <c r="K307" s="12"/>
      <c r="L307" s="13"/>
      <c r="M307" s="64"/>
      <c r="N307" s="15"/>
      <c r="O307" s="65"/>
      <c r="P307" s="17"/>
      <c r="Q307" s="18"/>
      <c r="R307" s="19"/>
      <c r="S307" s="20"/>
      <c r="T307" s="21"/>
      <c r="U307" s="22"/>
      <c r="V307" s="23"/>
      <c r="W307" s="23"/>
      <c r="X307" s="24"/>
      <c r="Y307" s="2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  <c r="AV307" s="4"/>
      <c r="AW307" s="4"/>
      <c r="AX307" s="4"/>
      <c r="AY307" s="4"/>
      <c r="AZ307" s="4"/>
    </row>
    <row r="308" spans="1:52" ht="15" customHeight="1">
      <c r="A308" s="428"/>
      <c r="B308" s="46"/>
      <c r="C308" s="26"/>
      <c r="D308" s="27"/>
      <c r="E308" s="28"/>
      <c r="F308" s="375"/>
      <c r="G308" s="349"/>
      <c r="H308" s="30"/>
      <c r="I308" s="4"/>
      <c r="J308" s="47"/>
      <c r="K308" s="32"/>
      <c r="L308" s="48"/>
      <c r="M308" s="34"/>
      <c r="N308" s="35"/>
      <c r="O308" s="60"/>
      <c r="P308" s="37"/>
      <c r="Q308" s="38"/>
      <c r="R308" s="53"/>
      <c r="S308" s="54"/>
      <c r="T308" s="55"/>
      <c r="U308" s="56"/>
      <c r="V308" s="23"/>
      <c r="W308" s="23"/>
      <c r="X308" s="24"/>
      <c r="Y308" s="2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  <c r="AV308" s="4"/>
      <c r="AW308" s="4"/>
      <c r="AX308" s="4"/>
      <c r="AY308" s="4"/>
      <c r="AZ308" s="4"/>
    </row>
    <row r="309" spans="1:52" ht="15" customHeight="1">
      <c r="A309" s="429"/>
      <c r="B309" s="97"/>
      <c r="C309" s="42"/>
      <c r="D309" s="43"/>
      <c r="E309" s="44"/>
      <c r="F309" s="374"/>
      <c r="G309" s="350"/>
      <c r="H309" s="98"/>
      <c r="I309" s="4"/>
      <c r="J309" s="58"/>
      <c r="K309" s="12"/>
      <c r="L309" s="59"/>
      <c r="M309" s="64"/>
      <c r="N309" s="15"/>
      <c r="O309" s="65"/>
      <c r="P309" s="17"/>
      <c r="Q309" s="18"/>
      <c r="R309" s="19"/>
      <c r="S309" s="20"/>
      <c r="T309" s="21"/>
      <c r="U309" s="22"/>
      <c r="V309" s="23"/>
      <c r="W309" s="23"/>
      <c r="X309" s="24"/>
      <c r="Y309" s="2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  <c r="AV309" s="4"/>
      <c r="AW309" s="4"/>
      <c r="AX309" s="4"/>
      <c r="AY309" s="4"/>
      <c r="AZ309" s="4"/>
    </row>
    <row r="310" spans="1:52" ht="15" customHeight="1">
      <c r="A310" s="428"/>
      <c r="B310" s="46"/>
      <c r="C310" s="26"/>
      <c r="D310" s="27"/>
      <c r="E310" s="28"/>
      <c r="F310" s="375"/>
      <c r="G310" s="349"/>
      <c r="H310" s="30"/>
      <c r="I310" s="4"/>
      <c r="J310" s="47"/>
      <c r="K310" s="32"/>
      <c r="L310" s="48"/>
      <c r="M310" s="34"/>
      <c r="N310" s="35"/>
      <c r="O310" s="60"/>
      <c r="P310" s="37"/>
      <c r="Q310" s="38"/>
      <c r="R310" s="53"/>
      <c r="S310" s="40"/>
      <c r="T310" s="41"/>
      <c r="U310" s="22"/>
      <c r="V310" s="23"/>
      <c r="W310" s="23"/>
      <c r="X310" s="24"/>
      <c r="Y310" s="2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  <c r="AV310" s="4"/>
      <c r="AW310" s="4"/>
      <c r="AX310" s="4"/>
      <c r="AY310" s="4"/>
      <c r="AZ310" s="4"/>
    </row>
    <row r="311" spans="1:52" ht="15" customHeight="1">
      <c r="A311" s="429"/>
      <c r="B311" s="97"/>
      <c r="C311" s="42"/>
      <c r="D311" s="43"/>
      <c r="E311" s="44"/>
      <c r="F311" s="374"/>
      <c r="G311" s="350"/>
      <c r="H311" s="98"/>
      <c r="I311" s="4"/>
      <c r="J311" s="11"/>
      <c r="K311" s="12"/>
      <c r="L311" s="13"/>
      <c r="M311" s="14"/>
      <c r="N311" s="15"/>
      <c r="O311" s="16"/>
      <c r="P311" s="17"/>
      <c r="Q311" s="18"/>
      <c r="R311" s="19"/>
      <c r="S311" s="20"/>
      <c r="T311" s="21"/>
      <c r="U311" s="22"/>
      <c r="V311" s="23"/>
      <c r="W311" s="23"/>
      <c r="X311" s="24"/>
      <c r="Y311" s="2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  <c r="AW311" s="4"/>
      <c r="AX311" s="4"/>
      <c r="AY311" s="4"/>
      <c r="AZ311" s="4"/>
    </row>
    <row r="312" spans="1:52" ht="15" customHeight="1">
      <c r="A312" s="428"/>
      <c r="B312" s="46"/>
      <c r="C312" s="26"/>
      <c r="D312" s="27"/>
      <c r="E312" s="28"/>
      <c r="F312" s="375"/>
      <c r="G312" s="349"/>
      <c r="H312" s="30"/>
      <c r="I312" s="4"/>
      <c r="J312" s="47"/>
      <c r="K312" s="32"/>
      <c r="L312" s="48"/>
      <c r="M312" s="107"/>
      <c r="N312" s="49"/>
      <c r="O312" s="50"/>
      <c r="P312" s="51"/>
      <c r="Q312" s="52"/>
      <c r="R312" s="53"/>
      <c r="S312" s="40"/>
      <c r="T312" s="41"/>
      <c r="U312" s="22"/>
      <c r="V312" s="23"/>
      <c r="W312" s="23"/>
      <c r="X312" s="24"/>
      <c r="Y312" s="2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  <c r="AU312" s="4"/>
      <c r="AV312" s="4"/>
      <c r="AW312" s="4"/>
      <c r="AX312" s="4"/>
      <c r="AY312" s="4"/>
      <c r="AZ312" s="4"/>
    </row>
    <row r="313" spans="1:52" ht="15" customHeight="1">
      <c r="A313" s="429"/>
      <c r="B313" s="97"/>
      <c r="C313" s="42"/>
      <c r="D313" s="43"/>
      <c r="E313" s="44"/>
      <c r="F313" s="374"/>
      <c r="G313" s="350"/>
      <c r="H313" s="98"/>
      <c r="I313" s="68"/>
      <c r="J313" s="58"/>
      <c r="K313" s="12"/>
      <c r="L313" s="13"/>
      <c r="M313" s="70"/>
      <c r="N313" s="71"/>
      <c r="O313" s="72"/>
      <c r="P313" s="73"/>
      <c r="Q313" s="74"/>
      <c r="R313" s="19"/>
      <c r="S313" s="20"/>
      <c r="T313" s="21"/>
      <c r="U313" s="22"/>
      <c r="V313" s="23"/>
      <c r="W313" s="23"/>
      <c r="X313" s="24"/>
      <c r="Y313" s="2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  <c r="AU313" s="4"/>
      <c r="AV313" s="4"/>
      <c r="AW313" s="4"/>
      <c r="AX313" s="4"/>
      <c r="AY313" s="4"/>
      <c r="AZ313" s="4"/>
    </row>
    <row r="314" spans="1:52" ht="15" customHeight="1">
      <c r="A314" s="428"/>
      <c r="B314" s="46"/>
      <c r="C314" s="26"/>
      <c r="D314" s="27"/>
      <c r="E314" s="28"/>
      <c r="F314" s="375"/>
      <c r="G314" s="349"/>
      <c r="H314" s="30"/>
      <c r="I314" s="68"/>
      <c r="J314" s="47"/>
      <c r="K314" s="32"/>
      <c r="L314" s="48"/>
      <c r="M314" s="77"/>
      <c r="N314" s="78"/>
      <c r="O314" s="79"/>
      <c r="P314" s="80"/>
      <c r="Q314" s="81"/>
      <c r="R314" s="53"/>
      <c r="S314" s="40"/>
      <c r="T314" s="41"/>
      <c r="U314" s="22"/>
      <c r="V314" s="23"/>
      <c r="W314" s="23"/>
      <c r="X314" s="24"/>
      <c r="Y314" s="2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4"/>
      <c r="AT314" s="4"/>
      <c r="AU314" s="4"/>
      <c r="AV314" s="4"/>
      <c r="AW314" s="4"/>
      <c r="AX314" s="4"/>
      <c r="AY314" s="4"/>
      <c r="AZ314" s="4"/>
    </row>
    <row r="315" spans="1:52" ht="15" customHeight="1">
      <c r="A315" s="429"/>
      <c r="B315" s="97"/>
      <c r="C315" s="97"/>
      <c r="D315" s="43"/>
      <c r="E315" s="44"/>
      <c r="F315" s="374"/>
      <c r="G315" s="350"/>
      <c r="H315" s="98"/>
      <c r="I315" s="68"/>
      <c r="J315" s="11"/>
      <c r="K315" s="12"/>
      <c r="L315" s="13"/>
      <c r="M315" s="70"/>
      <c r="N315" s="71"/>
      <c r="O315" s="72"/>
      <c r="P315" s="73"/>
      <c r="Q315" s="74"/>
      <c r="R315" s="19"/>
      <c r="S315" s="20"/>
      <c r="T315" s="21"/>
      <c r="U315" s="22"/>
      <c r="V315" s="23"/>
      <c r="W315" s="23"/>
      <c r="X315" s="24"/>
      <c r="Y315" s="24"/>
      <c r="Z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4"/>
      <c r="AP315" s="4"/>
      <c r="AQ315" s="4"/>
      <c r="AR315" s="4"/>
      <c r="AS315" s="4"/>
      <c r="AT315" s="4"/>
      <c r="AU315" s="4"/>
      <c r="AV315" s="4"/>
      <c r="AW315" s="4"/>
      <c r="AX315" s="4"/>
      <c r="AY315" s="4"/>
      <c r="AZ315" s="4"/>
    </row>
    <row r="316" spans="1:52" ht="15" customHeight="1">
      <c r="A316" s="428"/>
      <c r="B316" s="46"/>
      <c r="C316" s="26"/>
      <c r="D316" s="27"/>
      <c r="E316" s="28"/>
      <c r="F316" s="375"/>
      <c r="G316" s="349"/>
      <c r="H316" s="30"/>
      <c r="I316" s="68"/>
      <c r="J316" s="47"/>
      <c r="K316" s="32"/>
      <c r="L316" s="48"/>
      <c r="M316" s="77"/>
      <c r="N316" s="78"/>
      <c r="O316" s="79"/>
      <c r="P316" s="80"/>
      <c r="Q316" s="81"/>
      <c r="R316" s="53"/>
      <c r="S316" s="40"/>
      <c r="T316" s="41"/>
      <c r="U316" s="22"/>
      <c r="V316" s="23"/>
      <c r="W316" s="23"/>
      <c r="X316" s="24"/>
      <c r="Y316" s="24"/>
      <c r="Z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4"/>
      <c r="AT316" s="4"/>
      <c r="AU316" s="4"/>
      <c r="AV316" s="4"/>
      <c r="AW316" s="4"/>
      <c r="AX316" s="4"/>
      <c r="AY316" s="4"/>
      <c r="AZ316" s="4"/>
    </row>
    <row r="317" spans="1:52" ht="15" customHeight="1">
      <c r="A317" s="429"/>
      <c r="B317" s="97"/>
      <c r="C317" s="97"/>
      <c r="D317" s="43"/>
      <c r="E317" s="44"/>
      <c r="F317" s="374"/>
      <c r="G317" s="350"/>
      <c r="H317" s="98"/>
      <c r="I317" s="68"/>
      <c r="J317" s="58"/>
      <c r="K317" s="12"/>
      <c r="L317" s="13"/>
      <c r="M317" s="70"/>
      <c r="N317" s="71"/>
      <c r="O317" s="72"/>
      <c r="P317" s="73"/>
      <c r="Q317" s="74"/>
      <c r="R317" s="19"/>
      <c r="S317" s="20"/>
      <c r="T317" s="21"/>
      <c r="U317" s="22"/>
      <c r="V317" s="23"/>
      <c r="W317" s="23"/>
      <c r="X317" s="24"/>
      <c r="Y317" s="24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4"/>
      <c r="AT317" s="4"/>
      <c r="AU317" s="4"/>
      <c r="AV317" s="4"/>
      <c r="AW317" s="4"/>
      <c r="AX317" s="4"/>
      <c r="AY317" s="4"/>
      <c r="AZ317" s="4"/>
    </row>
    <row r="318" spans="1:52" ht="15" customHeight="1">
      <c r="A318" s="428"/>
      <c r="B318" s="46"/>
      <c r="C318" s="26"/>
      <c r="D318" s="27"/>
      <c r="E318" s="28"/>
      <c r="F318" s="375"/>
      <c r="G318" s="349"/>
      <c r="H318" s="30"/>
      <c r="I318" s="68"/>
      <c r="J318" s="47"/>
      <c r="K318" s="32"/>
      <c r="L318" s="48"/>
      <c r="M318" s="77"/>
      <c r="N318" s="78"/>
      <c r="O318" s="79"/>
      <c r="P318" s="80"/>
      <c r="Q318" s="81"/>
      <c r="R318" s="53"/>
      <c r="S318" s="40"/>
      <c r="T318" s="41"/>
      <c r="U318" s="22"/>
      <c r="V318" s="23"/>
      <c r="W318" s="23"/>
      <c r="X318" s="24"/>
      <c r="Y318" s="2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4"/>
      <c r="AT318" s="4"/>
      <c r="AU318" s="4"/>
      <c r="AV318" s="4"/>
      <c r="AW318" s="4"/>
      <c r="AX318" s="4"/>
      <c r="AY318" s="4"/>
      <c r="AZ318" s="4"/>
    </row>
    <row r="319" spans="1:52" ht="15" customHeight="1">
      <c r="A319" s="429"/>
      <c r="B319" s="153"/>
      <c r="C319" s="42"/>
      <c r="D319" s="43"/>
      <c r="E319" s="44"/>
      <c r="F319" s="374"/>
      <c r="G319" s="350"/>
      <c r="H319" s="174"/>
      <c r="I319" s="4"/>
      <c r="J319" s="11"/>
      <c r="K319" s="12"/>
      <c r="L319" s="13"/>
      <c r="M319" s="14"/>
      <c r="N319" s="15"/>
      <c r="O319" s="16"/>
      <c r="P319" s="17"/>
      <c r="Q319" s="18"/>
      <c r="R319" s="19"/>
      <c r="S319" s="20"/>
      <c r="T319" s="21"/>
      <c r="U319" s="22"/>
      <c r="V319" s="23"/>
      <c r="W319" s="23"/>
      <c r="X319" s="24"/>
      <c r="Y319" s="24"/>
      <c r="Z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4"/>
      <c r="AN319" s="4"/>
      <c r="AO319" s="4"/>
      <c r="AP319" s="4"/>
      <c r="AQ319" s="4"/>
      <c r="AR319" s="4"/>
      <c r="AS319" s="4"/>
      <c r="AT319" s="4"/>
      <c r="AU319" s="4"/>
      <c r="AV319" s="4"/>
      <c r="AW319" s="4"/>
      <c r="AX319" s="4"/>
      <c r="AY319" s="4"/>
      <c r="AZ319" s="4"/>
    </row>
    <row r="320" spans="1:52" ht="15" customHeight="1">
      <c r="A320" s="428"/>
      <c r="B320" s="151"/>
      <c r="C320" s="46"/>
      <c r="D320" s="27"/>
      <c r="E320" s="28"/>
      <c r="F320" s="375"/>
      <c r="G320" s="349"/>
      <c r="H320" s="175"/>
      <c r="I320" s="4"/>
      <c r="J320" s="47"/>
      <c r="K320" s="32"/>
      <c r="L320" s="48"/>
      <c r="M320" s="34"/>
      <c r="N320" s="35"/>
      <c r="O320" s="36"/>
      <c r="P320" s="37"/>
      <c r="Q320" s="38"/>
      <c r="R320" s="53"/>
      <c r="S320" s="40"/>
      <c r="T320" s="41"/>
      <c r="U320" s="22"/>
      <c r="V320" s="23"/>
      <c r="W320" s="23"/>
      <c r="X320" s="24"/>
      <c r="Y320" s="24"/>
      <c r="Z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/>
      <c r="AK320" s="4"/>
      <c r="AL320" s="4"/>
      <c r="AM320" s="4"/>
      <c r="AN320" s="4"/>
      <c r="AO320" s="4"/>
      <c r="AP320" s="4"/>
      <c r="AQ320" s="4"/>
      <c r="AR320" s="4"/>
      <c r="AS320" s="4"/>
      <c r="AT320" s="4"/>
      <c r="AU320" s="4"/>
      <c r="AV320" s="4"/>
      <c r="AW320" s="4"/>
      <c r="AX320" s="4"/>
      <c r="AY320" s="4"/>
      <c r="AZ320" s="4"/>
    </row>
    <row r="321" spans="1:52" ht="15" customHeight="1">
      <c r="A321" s="429"/>
      <c r="B321" s="153"/>
      <c r="C321" s="42"/>
      <c r="D321" s="43"/>
      <c r="E321" s="44"/>
      <c r="F321" s="374"/>
      <c r="G321" s="350"/>
      <c r="H321" s="174"/>
      <c r="I321" s="4"/>
      <c r="J321" s="11"/>
      <c r="K321" s="12"/>
      <c r="L321" s="59"/>
      <c r="M321" s="14"/>
      <c r="N321" s="15"/>
      <c r="O321" s="16"/>
      <c r="P321" s="17"/>
      <c r="Q321" s="18"/>
      <c r="R321" s="19"/>
      <c r="S321" s="20"/>
      <c r="T321" s="21"/>
      <c r="U321" s="22"/>
      <c r="V321" s="23"/>
      <c r="W321" s="23"/>
      <c r="X321" s="24"/>
      <c r="Y321" s="24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  <c r="AS321" s="4"/>
      <c r="AT321" s="4"/>
      <c r="AU321" s="4"/>
      <c r="AV321" s="4"/>
      <c r="AW321" s="4"/>
      <c r="AX321" s="4"/>
      <c r="AY321" s="4"/>
      <c r="AZ321" s="4"/>
    </row>
    <row r="322" spans="1:52" ht="15" customHeight="1">
      <c r="A322" s="428"/>
      <c r="B322" s="401"/>
      <c r="C322" s="46"/>
      <c r="D322" s="27"/>
      <c r="E322" s="28"/>
      <c r="F322" s="375"/>
      <c r="G322" s="349"/>
      <c r="H322" s="175"/>
      <c r="I322" s="4"/>
      <c r="J322" s="47"/>
      <c r="K322" s="32"/>
      <c r="L322" s="48"/>
      <c r="M322" s="34"/>
      <c r="N322" s="49"/>
      <c r="O322" s="50"/>
      <c r="P322" s="51"/>
      <c r="Q322" s="52"/>
      <c r="R322" s="53"/>
      <c r="S322" s="40"/>
      <c r="T322" s="41"/>
      <c r="U322" s="22"/>
      <c r="V322" s="23"/>
      <c r="W322" s="23"/>
      <c r="X322" s="24"/>
      <c r="Y322" s="24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  <c r="AV322" s="4"/>
      <c r="AW322" s="4"/>
      <c r="AX322" s="4"/>
      <c r="AY322" s="4"/>
      <c r="AZ322" s="4"/>
    </row>
    <row r="323" spans="1:52" ht="15" customHeight="1">
      <c r="A323" s="429"/>
      <c r="B323" s="153"/>
      <c r="C323" s="42"/>
      <c r="D323" s="43"/>
      <c r="E323" s="44"/>
      <c r="F323" s="381"/>
      <c r="G323" s="350"/>
      <c r="H323" s="174"/>
      <c r="I323" s="4"/>
      <c r="J323" s="11"/>
      <c r="K323" s="12"/>
      <c r="L323" s="59"/>
      <c r="M323" s="14"/>
      <c r="N323" s="15"/>
      <c r="O323" s="16"/>
      <c r="P323" s="17"/>
      <c r="Q323" s="18"/>
      <c r="R323" s="19"/>
      <c r="S323" s="20"/>
      <c r="T323" s="21"/>
      <c r="U323" s="22"/>
      <c r="V323" s="23"/>
      <c r="W323" s="23"/>
      <c r="X323" s="24"/>
      <c r="Y323" s="24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  <c r="AV323" s="4"/>
      <c r="AW323" s="4"/>
      <c r="AX323" s="4"/>
      <c r="AY323" s="4"/>
      <c r="AZ323" s="4"/>
    </row>
    <row r="324" spans="1:52" ht="15" customHeight="1">
      <c r="A324" s="433"/>
      <c r="B324" s="117"/>
      <c r="C324" s="97"/>
      <c r="D324" s="62"/>
      <c r="E324" s="44"/>
      <c r="F324" s="388"/>
      <c r="G324" s="349"/>
      <c r="H324" s="176"/>
      <c r="I324" s="4"/>
      <c r="J324" s="47"/>
      <c r="K324" s="32"/>
      <c r="L324" s="48"/>
      <c r="M324" s="34"/>
      <c r="N324" s="35"/>
      <c r="O324" s="36"/>
      <c r="P324" s="37"/>
      <c r="Q324" s="38"/>
      <c r="R324" s="53"/>
      <c r="S324" s="40"/>
      <c r="T324" s="41"/>
      <c r="U324" s="22"/>
      <c r="V324" s="23"/>
      <c r="W324" s="23"/>
      <c r="X324" s="24"/>
      <c r="Y324" s="24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U324" s="4"/>
      <c r="AV324" s="4"/>
      <c r="AW324" s="4"/>
      <c r="AX324" s="4"/>
      <c r="AY324" s="4"/>
      <c r="AZ324" s="4"/>
    </row>
    <row r="325" spans="1:52" ht="15" customHeight="1">
      <c r="A325" s="429"/>
      <c r="B325" s="150"/>
      <c r="C325" s="150"/>
      <c r="D325" s="177"/>
      <c r="E325" s="178"/>
      <c r="F325" s="360"/>
      <c r="G325" s="350"/>
      <c r="H325" s="179"/>
      <c r="I325" s="4"/>
      <c r="J325" s="11"/>
      <c r="K325" s="12"/>
      <c r="L325" s="59"/>
      <c r="M325" s="14"/>
      <c r="N325" s="15"/>
      <c r="O325" s="16"/>
      <c r="P325" s="17"/>
      <c r="Q325" s="18"/>
      <c r="R325" s="19"/>
      <c r="S325" s="20"/>
      <c r="T325" s="21"/>
      <c r="U325" s="22"/>
      <c r="V325" s="23"/>
      <c r="W325" s="23"/>
      <c r="X325" s="24"/>
      <c r="Y325" s="24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U325" s="4"/>
      <c r="AV325" s="4"/>
      <c r="AW325" s="4"/>
      <c r="AX325" s="4"/>
      <c r="AY325" s="4"/>
      <c r="AZ325" s="4"/>
    </row>
    <row r="326" spans="1:52" ht="15" customHeight="1">
      <c r="A326" s="430"/>
      <c r="B326" s="156"/>
      <c r="C326" s="180"/>
      <c r="D326" s="181"/>
      <c r="E326" s="113"/>
      <c r="F326" s="370"/>
      <c r="G326" s="349"/>
      <c r="H326" s="182"/>
      <c r="I326" s="4"/>
      <c r="J326" s="47"/>
      <c r="K326" s="32"/>
      <c r="L326" s="48"/>
      <c r="M326" s="34"/>
      <c r="N326" s="35"/>
      <c r="O326" s="36"/>
      <c r="P326" s="37"/>
      <c r="Q326" s="38"/>
      <c r="R326" s="53"/>
      <c r="S326" s="40"/>
      <c r="T326" s="41"/>
      <c r="U326" s="22"/>
      <c r="V326" s="23"/>
      <c r="W326" s="23"/>
      <c r="X326" s="24"/>
      <c r="Y326" s="24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/>
      <c r="AV326" s="4"/>
      <c r="AW326" s="4"/>
      <c r="AX326" s="4"/>
      <c r="AY326" s="4"/>
      <c r="AZ326" s="4"/>
    </row>
    <row r="327" spans="1:52" ht="15" customHeight="1">
      <c r="A327" s="431"/>
      <c r="B327" s="242"/>
      <c r="C327" s="183"/>
      <c r="D327" s="184"/>
      <c r="E327" s="185"/>
      <c r="F327" s="389"/>
      <c r="G327" s="350"/>
      <c r="H327" s="186"/>
      <c r="I327" s="4"/>
      <c r="J327" s="118"/>
      <c r="K327" s="69"/>
      <c r="L327" s="122"/>
      <c r="M327" s="14"/>
      <c r="N327" s="15"/>
      <c r="O327" s="16"/>
      <c r="P327" s="17"/>
      <c r="Q327" s="18"/>
      <c r="R327" s="19"/>
      <c r="S327" s="20"/>
      <c r="T327" s="21"/>
      <c r="U327" s="22"/>
      <c r="V327" s="23"/>
      <c r="W327" s="23"/>
      <c r="X327" s="24"/>
      <c r="Y327" s="24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4"/>
      <c r="AW327" s="4"/>
      <c r="AX327" s="4"/>
      <c r="AY327" s="4"/>
      <c r="AZ327" s="4"/>
    </row>
    <row r="328" spans="1:52" ht="15" customHeight="1">
      <c r="A328" s="428"/>
      <c r="B328" s="187"/>
      <c r="C328" s="188"/>
      <c r="D328" s="189"/>
      <c r="E328" s="190"/>
      <c r="F328" s="361"/>
      <c r="G328" s="349"/>
      <c r="H328" s="175"/>
      <c r="I328" s="4"/>
      <c r="J328" s="121"/>
      <c r="K328" s="69"/>
      <c r="L328" s="122"/>
      <c r="M328" s="34"/>
      <c r="N328" s="35"/>
      <c r="O328" s="36"/>
      <c r="P328" s="37"/>
      <c r="Q328" s="38"/>
      <c r="R328" s="53"/>
      <c r="S328" s="40"/>
      <c r="T328" s="41"/>
      <c r="U328" s="22"/>
      <c r="V328" s="23"/>
      <c r="W328" s="23"/>
      <c r="X328" s="24"/>
      <c r="Y328" s="24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  <c r="AV328" s="4"/>
      <c r="AW328" s="4"/>
      <c r="AX328" s="4"/>
      <c r="AY328" s="4"/>
      <c r="AZ328" s="4"/>
    </row>
    <row r="329" spans="1:52" ht="15" customHeight="1">
      <c r="A329" s="432"/>
      <c r="B329" s="153"/>
      <c r="C329" s="192"/>
      <c r="D329" s="193"/>
      <c r="E329" s="194"/>
      <c r="F329" s="367"/>
      <c r="G329" s="350"/>
      <c r="H329" s="174"/>
      <c r="I329" s="4"/>
      <c r="J329" s="121"/>
      <c r="K329" s="69"/>
      <c r="L329" s="122"/>
      <c r="M329" s="99"/>
      <c r="N329" s="100"/>
      <c r="O329" s="101"/>
      <c r="P329" s="102"/>
      <c r="Q329" s="103"/>
      <c r="R329" s="104"/>
      <c r="S329" s="157"/>
      <c r="T329" s="158"/>
      <c r="U329" s="22"/>
      <c r="V329" s="23"/>
      <c r="W329" s="23"/>
      <c r="X329" s="24"/>
      <c r="Y329" s="24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  <c r="AU329" s="4"/>
      <c r="AV329" s="4"/>
      <c r="AW329" s="4"/>
      <c r="AX329" s="4"/>
      <c r="AY329" s="4"/>
      <c r="AZ329" s="4"/>
    </row>
    <row r="330" spans="1:52" ht="15" customHeight="1">
      <c r="A330" s="428"/>
      <c r="B330" s="187"/>
      <c r="C330" s="188"/>
      <c r="D330" s="189"/>
      <c r="E330" s="190"/>
      <c r="F330" s="361"/>
      <c r="G330" s="349"/>
      <c r="H330" s="175"/>
      <c r="I330" s="4"/>
      <c r="J330" s="121"/>
      <c r="K330" s="69"/>
      <c r="L330" s="122"/>
      <c r="M330" s="99"/>
      <c r="N330" s="100"/>
      <c r="O330" s="101"/>
      <c r="P330" s="102"/>
      <c r="Q330" s="103"/>
      <c r="R330" s="104"/>
      <c r="S330" s="157"/>
      <c r="T330" s="158"/>
      <c r="U330" s="22"/>
      <c r="V330" s="23"/>
      <c r="W330" s="23"/>
      <c r="X330" s="24"/>
      <c r="Y330" s="24"/>
      <c r="Z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  <c r="AN330" s="4"/>
      <c r="AO330" s="4"/>
      <c r="AP330" s="4"/>
      <c r="AQ330" s="4"/>
      <c r="AR330" s="4"/>
      <c r="AS330" s="4"/>
      <c r="AT330" s="4"/>
      <c r="AU330" s="4"/>
      <c r="AV330" s="4"/>
      <c r="AW330" s="4"/>
      <c r="AX330" s="4"/>
      <c r="AY330" s="4"/>
      <c r="AZ330" s="4"/>
    </row>
    <row r="331" spans="1:52" ht="15" customHeight="1">
      <c r="A331" s="429"/>
      <c r="B331" s="153"/>
      <c r="C331" s="195"/>
      <c r="D331" s="193"/>
      <c r="E331" s="194"/>
      <c r="F331" s="367"/>
      <c r="G331" s="350"/>
      <c r="H331" s="174"/>
      <c r="I331" s="4"/>
      <c r="J331" s="118"/>
      <c r="K331" s="69"/>
      <c r="L331" s="119"/>
      <c r="M331" s="99"/>
      <c r="N331" s="100"/>
      <c r="O331" s="101"/>
      <c r="P331" s="102"/>
      <c r="Q331" s="103"/>
      <c r="R331" s="104"/>
      <c r="S331" s="157"/>
      <c r="T331" s="158"/>
      <c r="U331" s="22"/>
      <c r="V331" s="23"/>
      <c r="W331" s="23"/>
      <c r="X331" s="24"/>
      <c r="Y331" s="24"/>
      <c r="Z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  <c r="AN331" s="4"/>
      <c r="AO331" s="4"/>
      <c r="AP331" s="4"/>
      <c r="AQ331" s="4"/>
      <c r="AR331" s="4"/>
      <c r="AS331" s="4"/>
      <c r="AT331" s="4"/>
      <c r="AU331" s="4"/>
      <c r="AV331" s="4"/>
      <c r="AW331" s="4"/>
      <c r="AX331" s="4"/>
      <c r="AY331" s="4"/>
      <c r="AZ331" s="4"/>
    </row>
    <row r="332" spans="1:52" ht="15" customHeight="1">
      <c r="A332" s="428"/>
      <c r="B332" s="187"/>
      <c r="C332" s="188"/>
      <c r="D332" s="189"/>
      <c r="E332" s="190"/>
      <c r="F332" s="361"/>
      <c r="G332" s="349"/>
      <c r="H332" s="175"/>
      <c r="I332" s="4"/>
      <c r="J332" s="121"/>
      <c r="K332" s="69"/>
      <c r="L332" s="122"/>
      <c r="M332" s="99"/>
      <c r="N332" s="100"/>
      <c r="O332" s="101"/>
      <c r="P332" s="102"/>
      <c r="Q332" s="103"/>
      <c r="R332" s="104"/>
      <c r="S332" s="157"/>
      <c r="T332" s="158"/>
      <c r="U332" s="22"/>
      <c r="V332" s="23"/>
      <c r="W332" s="23"/>
      <c r="X332" s="24"/>
      <c r="Y332" s="24"/>
      <c r="Z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4"/>
      <c r="AT332" s="4"/>
      <c r="AU332" s="4"/>
      <c r="AV332" s="4"/>
      <c r="AW332" s="4"/>
      <c r="AX332" s="4"/>
      <c r="AY332" s="4"/>
      <c r="AZ332" s="4"/>
    </row>
    <row r="333" spans="1:52" ht="15" customHeight="1">
      <c r="A333" s="429"/>
      <c r="B333" s="153"/>
      <c r="C333" s="195"/>
      <c r="D333" s="193"/>
      <c r="E333" s="194"/>
      <c r="F333" s="367"/>
      <c r="G333" s="350"/>
      <c r="H333" s="174"/>
      <c r="I333" s="4"/>
      <c r="J333" s="121"/>
      <c r="K333" s="69"/>
      <c r="L333" s="122"/>
      <c r="M333" s="14"/>
      <c r="N333" s="15"/>
      <c r="O333" s="16"/>
      <c r="P333" s="17"/>
      <c r="Q333" s="18"/>
      <c r="R333" s="19"/>
      <c r="S333" s="20"/>
      <c r="T333" s="21"/>
      <c r="U333" s="22"/>
      <c r="V333" s="23"/>
      <c r="W333" s="23"/>
      <c r="X333" s="24"/>
      <c r="Y333" s="24"/>
      <c r="Z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  <c r="AS333" s="4"/>
      <c r="AT333" s="4"/>
      <c r="AU333" s="4"/>
      <c r="AV333" s="4"/>
      <c r="AW333" s="4"/>
      <c r="AX333" s="4"/>
      <c r="AY333" s="4"/>
      <c r="AZ333" s="4"/>
    </row>
    <row r="334" spans="1:52" ht="15" customHeight="1">
      <c r="A334" s="428"/>
      <c r="B334" s="187"/>
      <c r="C334" s="188"/>
      <c r="D334" s="189"/>
      <c r="E334" s="190"/>
      <c r="F334" s="361"/>
      <c r="G334" s="349"/>
      <c r="H334" s="175"/>
      <c r="I334" s="4"/>
      <c r="J334" s="121"/>
      <c r="K334" s="69"/>
      <c r="L334" s="122"/>
      <c r="M334" s="34"/>
      <c r="N334" s="35"/>
      <c r="O334" s="36"/>
      <c r="P334" s="37"/>
      <c r="Q334" s="38"/>
      <c r="R334" s="53"/>
      <c r="S334" s="40"/>
      <c r="T334" s="41"/>
      <c r="U334" s="22"/>
      <c r="V334" s="23"/>
      <c r="W334" s="23"/>
      <c r="X334" s="24"/>
      <c r="Y334" s="24"/>
      <c r="Z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  <c r="AS334" s="4"/>
      <c r="AT334" s="4"/>
      <c r="AU334" s="4"/>
      <c r="AV334" s="4"/>
      <c r="AW334" s="4"/>
      <c r="AX334" s="4"/>
      <c r="AY334" s="4"/>
      <c r="AZ334" s="4"/>
    </row>
    <row r="335" spans="1:52" ht="15" customHeight="1">
      <c r="A335" s="429"/>
      <c r="B335" s="153"/>
      <c r="C335" s="195"/>
      <c r="D335" s="193"/>
      <c r="E335" s="194"/>
      <c r="F335" s="367"/>
      <c r="G335" s="350"/>
      <c r="H335" s="174"/>
      <c r="I335" s="4"/>
      <c r="J335" s="118"/>
      <c r="K335" s="69"/>
      <c r="L335" s="119"/>
      <c r="M335" s="99"/>
      <c r="N335" s="100"/>
      <c r="O335" s="101"/>
      <c r="P335" s="102"/>
      <c r="Q335" s="103"/>
      <c r="R335" s="104"/>
      <c r="S335" s="157"/>
      <c r="T335" s="158"/>
      <c r="U335" s="22"/>
      <c r="V335" s="23"/>
      <c r="W335" s="23"/>
      <c r="X335" s="24"/>
      <c r="Y335" s="24"/>
      <c r="Z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4"/>
      <c r="AN335" s="4"/>
      <c r="AO335" s="4"/>
      <c r="AP335" s="4"/>
      <c r="AQ335" s="4"/>
      <c r="AR335" s="4"/>
      <c r="AS335" s="4"/>
      <c r="AT335" s="4"/>
      <c r="AU335" s="4"/>
      <c r="AV335" s="4"/>
      <c r="AW335" s="4"/>
      <c r="AX335" s="4"/>
      <c r="AY335" s="4"/>
      <c r="AZ335" s="4"/>
    </row>
    <row r="336" spans="1:52" ht="15" customHeight="1">
      <c r="A336" s="428"/>
      <c r="B336" s="187"/>
      <c r="C336" s="188"/>
      <c r="D336" s="189"/>
      <c r="E336" s="190"/>
      <c r="F336" s="361"/>
      <c r="G336" s="349"/>
      <c r="H336" s="175"/>
      <c r="I336" s="4"/>
      <c r="J336" s="121"/>
      <c r="K336" s="69"/>
      <c r="L336" s="122"/>
      <c r="M336" s="99"/>
      <c r="N336" s="100"/>
      <c r="O336" s="101"/>
      <c r="P336" s="102"/>
      <c r="Q336" s="103"/>
      <c r="R336" s="104"/>
      <c r="S336" s="157"/>
      <c r="T336" s="158"/>
      <c r="U336" s="22"/>
      <c r="V336" s="23"/>
      <c r="W336" s="23"/>
      <c r="X336" s="24"/>
      <c r="Y336" s="24"/>
      <c r="Z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/>
      <c r="AK336" s="4"/>
      <c r="AL336" s="4"/>
      <c r="AM336" s="4"/>
      <c r="AN336" s="4"/>
      <c r="AO336" s="4"/>
      <c r="AP336" s="4"/>
      <c r="AQ336" s="4"/>
      <c r="AR336" s="4"/>
      <c r="AS336" s="4"/>
      <c r="AT336" s="4"/>
      <c r="AU336" s="4"/>
      <c r="AV336" s="4"/>
      <c r="AW336" s="4"/>
      <c r="AX336" s="4"/>
      <c r="AY336" s="4"/>
      <c r="AZ336" s="4"/>
    </row>
    <row r="337" spans="1:52" ht="15" customHeight="1">
      <c r="A337" s="429"/>
      <c r="B337" s="153"/>
      <c r="C337" s="195"/>
      <c r="D337" s="193"/>
      <c r="E337" s="194"/>
      <c r="F337" s="367"/>
      <c r="G337" s="350"/>
      <c r="H337" s="174"/>
      <c r="I337" s="4"/>
      <c r="J337" s="121"/>
      <c r="K337" s="69"/>
      <c r="L337" s="122"/>
      <c r="M337" s="14"/>
      <c r="N337" s="15"/>
      <c r="O337" s="16"/>
      <c r="P337" s="17"/>
      <c r="Q337" s="18"/>
      <c r="R337" s="19"/>
      <c r="S337" s="20"/>
      <c r="T337" s="21"/>
      <c r="U337" s="22"/>
      <c r="V337" s="23"/>
      <c r="W337" s="23"/>
      <c r="X337" s="24"/>
      <c r="Y337" s="24"/>
      <c r="Z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4"/>
      <c r="AN337" s="4"/>
      <c r="AO337" s="4"/>
      <c r="AP337" s="4"/>
      <c r="AQ337" s="4"/>
      <c r="AR337" s="4"/>
      <c r="AS337" s="4"/>
      <c r="AT337" s="4"/>
      <c r="AU337" s="4"/>
      <c r="AV337" s="4"/>
      <c r="AW337" s="4"/>
      <c r="AX337" s="4"/>
      <c r="AY337" s="4"/>
      <c r="AZ337" s="4"/>
    </row>
    <row r="338" spans="1:52" ht="15" customHeight="1">
      <c r="A338" s="428"/>
      <c r="B338" s="187"/>
      <c r="C338" s="196"/>
      <c r="D338" s="189"/>
      <c r="E338" s="190"/>
      <c r="F338" s="361"/>
      <c r="G338" s="349"/>
      <c r="H338" s="175"/>
      <c r="I338" s="4"/>
      <c r="J338" s="121"/>
      <c r="K338" s="69"/>
      <c r="L338" s="122"/>
      <c r="M338" s="34"/>
      <c r="N338" s="35"/>
      <c r="O338" s="60"/>
      <c r="P338" s="37"/>
      <c r="Q338" s="38"/>
      <c r="R338" s="53"/>
      <c r="S338" s="40"/>
      <c r="T338" s="41"/>
      <c r="U338" s="22"/>
      <c r="V338" s="23"/>
      <c r="W338" s="23"/>
      <c r="X338" s="24"/>
      <c r="Y338" s="24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  <c r="AU338" s="4"/>
      <c r="AV338" s="4"/>
      <c r="AW338" s="4"/>
      <c r="AX338" s="4"/>
      <c r="AY338" s="4"/>
      <c r="AZ338" s="4"/>
    </row>
    <row r="339" spans="1:52" ht="15" customHeight="1">
      <c r="A339" s="429"/>
      <c r="B339" s="153"/>
      <c r="C339" s="195"/>
      <c r="D339" s="193"/>
      <c r="E339" s="194"/>
      <c r="F339" s="367"/>
      <c r="G339" s="350"/>
      <c r="H339" s="174"/>
      <c r="I339" s="4"/>
      <c r="J339" s="118"/>
      <c r="K339" s="69"/>
      <c r="L339" s="119"/>
      <c r="M339" s="197"/>
      <c r="N339" s="15"/>
      <c r="O339" s="16"/>
      <c r="P339" s="17"/>
      <c r="Q339" s="18"/>
      <c r="R339" s="19"/>
      <c r="S339" s="20"/>
      <c r="T339" s="21"/>
      <c r="U339" s="22"/>
      <c r="V339" s="23"/>
      <c r="W339" s="23"/>
      <c r="X339" s="24"/>
      <c r="Y339" s="24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4"/>
      <c r="AT339" s="4"/>
      <c r="AU339" s="4"/>
      <c r="AV339" s="4"/>
      <c r="AW339" s="4"/>
      <c r="AX339" s="4"/>
      <c r="AY339" s="4"/>
      <c r="AZ339" s="4"/>
    </row>
    <row r="340" spans="1:52" ht="15" customHeight="1">
      <c r="A340" s="428"/>
      <c r="B340" s="187"/>
      <c r="C340" s="196"/>
      <c r="D340" s="189"/>
      <c r="E340" s="190"/>
      <c r="F340" s="361"/>
      <c r="G340" s="349"/>
      <c r="H340" s="175"/>
      <c r="I340" s="4"/>
      <c r="J340" s="121"/>
      <c r="K340" s="69"/>
      <c r="L340" s="122"/>
      <c r="M340" s="197"/>
      <c r="N340" s="35"/>
      <c r="O340" s="60"/>
      <c r="P340" s="37"/>
      <c r="Q340" s="38"/>
      <c r="R340" s="53"/>
      <c r="S340" s="40"/>
      <c r="T340" s="41"/>
      <c r="U340" s="22"/>
      <c r="V340" s="23"/>
      <c r="W340" s="23"/>
      <c r="X340" s="24"/>
      <c r="Y340" s="24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  <c r="AS340" s="4"/>
      <c r="AT340" s="4"/>
      <c r="AU340" s="4"/>
      <c r="AV340" s="4"/>
      <c r="AW340" s="4"/>
      <c r="AX340" s="4"/>
      <c r="AY340" s="4"/>
      <c r="AZ340" s="4"/>
    </row>
    <row r="341" spans="1:52" ht="15" customHeight="1">
      <c r="A341" s="429"/>
      <c r="B341" s="153"/>
      <c r="C341" s="195"/>
      <c r="D341" s="193"/>
      <c r="E341" s="194"/>
      <c r="F341" s="367"/>
      <c r="G341" s="350"/>
      <c r="H341" s="174"/>
      <c r="I341" s="4"/>
      <c r="J341" s="121"/>
      <c r="K341" s="69"/>
      <c r="L341" s="119"/>
      <c r="M341" s="197"/>
      <c r="N341" s="15"/>
      <c r="O341" s="16"/>
      <c r="P341" s="17"/>
      <c r="Q341" s="18"/>
      <c r="R341" s="19"/>
      <c r="S341" s="20"/>
      <c r="T341" s="21"/>
      <c r="U341" s="22"/>
      <c r="V341" s="23"/>
      <c r="W341" s="23"/>
      <c r="X341" s="24"/>
      <c r="Y341" s="24"/>
      <c r="Z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4"/>
      <c r="AN341" s="4"/>
      <c r="AO341" s="4"/>
      <c r="AP341" s="4"/>
      <c r="AQ341" s="4"/>
      <c r="AR341" s="4"/>
      <c r="AS341" s="4"/>
      <c r="AT341" s="4"/>
      <c r="AU341" s="4"/>
      <c r="AV341" s="4"/>
      <c r="AW341" s="4"/>
      <c r="AX341" s="4"/>
      <c r="AY341" s="4"/>
      <c r="AZ341" s="4"/>
    </row>
    <row r="342" spans="1:52" ht="15" customHeight="1">
      <c r="A342" s="428"/>
      <c r="B342" s="187"/>
      <c r="C342" s="196"/>
      <c r="D342" s="189"/>
      <c r="E342" s="190"/>
      <c r="F342" s="361"/>
      <c r="G342" s="349"/>
      <c r="H342" s="30"/>
      <c r="I342" s="4"/>
      <c r="J342" s="121"/>
      <c r="K342" s="69"/>
      <c r="L342" s="122"/>
      <c r="M342" s="197"/>
      <c r="N342" s="35"/>
      <c r="O342" s="60"/>
      <c r="P342" s="37"/>
      <c r="Q342" s="38"/>
      <c r="R342" s="53"/>
      <c r="S342" s="40"/>
      <c r="T342" s="41"/>
      <c r="U342" s="22"/>
      <c r="V342" s="23"/>
      <c r="W342" s="23"/>
      <c r="X342" s="24"/>
      <c r="Y342" s="24"/>
      <c r="Z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4"/>
      <c r="AN342" s="4"/>
      <c r="AO342" s="4"/>
      <c r="AP342" s="4"/>
      <c r="AQ342" s="4"/>
      <c r="AR342" s="4"/>
      <c r="AS342" s="4"/>
      <c r="AT342" s="4"/>
      <c r="AU342" s="4"/>
      <c r="AV342" s="4"/>
      <c r="AW342" s="4"/>
      <c r="AX342" s="4"/>
      <c r="AY342" s="4"/>
      <c r="AZ342" s="4"/>
    </row>
    <row r="343" spans="1:52" ht="15" customHeight="1">
      <c r="A343" s="432"/>
      <c r="B343" s="153"/>
      <c r="C343" s="192"/>
      <c r="D343" s="193"/>
      <c r="E343" s="194"/>
      <c r="F343" s="367"/>
      <c r="G343" s="350"/>
      <c r="H343" s="174"/>
      <c r="I343" s="4"/>
      <c r="J343" s="118"/>
      <c r="K343" s="69"/>
      <c r="L343" s="119"/>
      <c r="M343" s="197"/>
      <c r="N343" s="15"/>
      <c r="O343" s="16"/>
      <c r="P343" s="17"/>
      <c r="Q343" s="18"/>
      <c r="R343" s="19"/>
      <c r="S343" s="20"/>
      <c r="T343" s="21"/>
      <c r="U343" s="22"/>
      <c r="V343" s="23"/>
      <c r="W343" s="23"/>
      <c r="X343" s="24"/>
      <c r="Y343" s="24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  <c r="AS343" s="4"/>
      <c r="AT343" s="4"/>
      <c r="AU343" s="4"/>
      <c r="AV343" s="4"/>
      <c r="AW343" s="4"/>
      <c r="AX343" s="4"/>
      <c r="AY343" s="4"/>
      <c r="AZ343" s="4"/>
    </row>
    <row r="344" spans="1:52" ht="15" customHeight="1">
      <c r="A344" s="428"/>
      <c r="B344" s="400"/>
      <c r="C344" s="196"/>
      <c r="D344" s="189"/>
      <c r="E344" s="190"/>
      <c r="F344" s="361"/>
      <c r="G344" s="349"/>
      <c r="H344" s="30"/>
      <c r="I344" s="4"/>
      <c r="J344" s="121"/>
      <c r="K344" s="69"/>
      <c r="L344" s="122"/>
      <c r="M344" s="14"/>
      <c r="N344" s="49"/>
      <c r="O344" s="50"/>
      <c r="P344" s="51"/>
      <c r="Q344" s="52"/>
      <c r="R344" s="53"/>
      <c r="S344" s="40"/>
      <c r="T344" s="41"/>
      <c r="U344" s="22"/>
      <c r="V344" s="23"/>
      <c r="W344" s="23"/>
      <c r="X344" s="24"/>
      <c r="Y344" s="2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4"/>
      <c r="AT344" s="4"/>
      <c r="AU344" s="4"/>
      <c r="AV344" s="4"/>
      <c r="AW344" s="4"/>
      <c r="AX344" s="4"/>
      <c r="AY344" s="4"/>
      <c r="AZ344" s="4"/>
    </row>
    <row r="345" spans="1:52" ht="15" customHeight="1">
      <c r="A345" s="429"/>
      <c r="B345" s="153"/>
      <c r="C345" s="195"/>
      <c r="D345" s="193"/>
      <c r="E345" s="194"/>
      <c r="F345" s="367"/>
      <c r="G345" s="350"/>
      <c r="H345" s="174"/>
      <c r="I345" s="4"/>
      <c r="J345" s="121"/>
      <c r="K345" s="69"/>
      <c r="L345" s="119"/>
      <c r="M345" s="197"/>
      <c r="N345" s="15"/>
      <c r="O345" s="16"/>
      <c r="P345" s="17"/>
      <c r="Q345" s="18"/>
      <c r="R345" s="19"/>
      <c r="S345" s="20"/>
      <c r="T345" s="21"/>
      <c r="U345" s="22"/>
      <c r="V345" s="23"/>
      <c r="W345" s="23"/>
      <c r="X345" s="24"/>
      <c r="Y345" s="24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4"/>
      <c r="AT345" s="4"/>
      <c r="AU345" s="4"/>
      <c r="AV345" s="4"/>
      <c r="AW345" s="4"/>
      <c r="AX345" s="4"/>
      <c r="AY345" s="4"/>
      <c r="AZ345" s="4"/>
    </row>
    <row r="346" spans="1:52" ht="15" customHeight="1">
      <c r="A346" s="428"/>
      <c r="B346" s="400"/>
      <c r="C346" s="196"/>
      <c r="D346" s="189"/>
      <c r="E346" s="190"/>
      <c r="F346" s="361"/>
      <c r="G346" s="349"/>
      <c r="H346" s="30"/>
      <c r="I346" s="4"/>
      <c r="J346" s="121"/>
      <c r="K346" s="69"/>
      <c r="L346" s="122"/>
      <c r="M346" s="34"/>
      <c r="N346" s="35"/>
      <c r="O346" s="60"/>
      <c r="P346" s="37"/>
      <c r="Q346" s="38"/>
      <c r="R346" s="53"/>
      <c r="S346" s="40"/>
      <c r="T346" s="41"/>
      <c r="U346" s="22"/>
      <c r="V346" s="23"/>
      <c r="W346" s="23"/>
      <c r="X346" s="24"/>
      <c r="Y346" s="24"/>
      <c r="Z346" s="4"/>
      <c r="AA346" s="4"/>
      <c r="AB346" s="4"/>
      <c r="AC346" s="4"/>
      <c r="AD346" s="4"/>
      <c r="AE346" s="4"/>
      <c r="AF346" s="4"/>
      <c r="AG346" s="4"/>
      <c r="AH346" s="4"/>
      <c r="AI346" s="4"/>
      <c r="AJ346" s="4"/>
      <c r="AK346" s="4"/>
      <c r="AL346" s="4"/>
      <c r="AM346" s="4"/>
      <c r="AN346" s="4"/>
      <c r="AO346" s="4"/>
      <c r="AP346" s="4"/>
      <c r="AQ346" s="4"/>
      <c r="AR346" s="4"/>
      <c r="AS346" s="4"/>
      <c r="AT346" s="4"/>
      <c r="AU346" s="4"/>
      <c r="AV346" s="4"/>
      <c r="AW346" s="4"/>
      <c r="AX346" s="4"/>
      <c r="AY346" s="4"/>
      <c r="AZ346" s="4"/>
    </row>
    <row r="347" spans="1:52" ht="15" customHeight="1">
      <c r="A347" s="429"/>
      <c r="B347" s="153"/>
      <c r="C347" s="195"/>
      <c r="D347" s="193"/>
      <c r="E347" s="194"/>
      <c r="F347" s="367"/>
      <c r="G347" s="350"/>
      <c r="H347" s="174"/>
      <c r="I347" s="4"/>
      <c r="J347" s="118"/>
      <c r="K347" s="69"/>
      <c r="L347" s="119"/>
      <c r="M347" s="197"/>
      <c r="N347" s="15"/>
      <c r="O347" s="16"/>
      <c r="P347" s="17"/>
      <c r="Q347" s="18"/>
      <c r="R347" s="19"/>
      <c r="S347" s="20"/>
      <c r="T347" s="21"/>
      <c r="U347" s="22"/>
      <c r="V347" s="23"/>
      <c r="W347" s="23"/>
      <c r="X347" s="24"/>
      <c r="Y347" s="24"/>
      <c r="Z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  <c r="AK347" s="4"/>
      <c r="AL347" s="4"/>
      <c r="AM347" s="4"/>
      <c r="AN347" s="4"/>
      <c r="AO347" s="4"/>
      <c r="AP347" s="4"/>
      <c r="AQ347" s="4"/>
      <c r="AR347" s="4"/>
      <c r="AS347" s="4"/>
      <c r="AT347" s="4"/>
      <c r="AU347" s="4"/>
      <c r="AV347" s="4"/>
      <c r="AW347" s="4"/>
      <c r="AX347" s="4"/>
      <c r="AY347" s="4"/>
      <c r="AZ347" s="4"/>
    </row>
    <row r="348" spans="1:52" ht="15" customHeight="1">
      <c r="A348" s="428"/>
      <c r="B348" s="187"/>
      <c r="C348" s="196"/>
      <c r="D348" s="189"/>
      <c r="E348" s="190"/>
      <c r="F348" s="361"/>
      <c r="G348" s="349"/>
      <c r="H348" s="30"/>
      <c r="I348" s="4"/>
      <c r="J348" s="121"/>
      <c r="K348" s="69"/>
      <c r="L348" s="122"/>
      <c r="M348" s="34"/>
      <c r="N348" s="35"/>
      <c r="O348" s="60"/>
      <c r="P348" s="37"/>
      <c r="Q348" s="38"/>
      <c r="R348" s="53"/>
      <c r="S348" s="40"/>
      <c r="T348" s="41"/>
      <c r="U348" s="22"/>
      <c r="V348" s="23"/>
      <c r="W348" s="23"/>
      <c r="X348" s="24"/>
      <c r="Y348" s="24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4"/>
      <c r="AP348" s="4"/>
      <c r="AQ348" s="4"/>
      <c r="AR348" s="4"/>
      <c r="AS348" s="4"/>
      <c r="AT348" s="4"/>
      <c r="AU348" s="4"/>
      <c r="AV348" s="4"/>
      <c r="AW348" s="4"/>
      <c r="AX348" s="4"/>
      <c r="AY348" s="4"/>
      <c r="AZ348" s="4"/>
    </row>
    <row r="349" spans="1:52" ht="15" customHeight="1">
      <c r="A349" s="429"/>
      <c r="B349" s="153"/>
      <c r="C349" s="195"/>
      <c r="D349" s="193"/>
      <c r="E349" s="194"/>
      <c r="F349" s="367"/>
      <c r="G349" s="350"/>
      <c r="H349" s="174"/>
      <c r="I349" s="4"/>
      <c r="J349" s="121"/>
      <c r="K349" s="69"/>
      <c r="L349" s="119"/>
      <c r="M349" s="14"/>
      <c r="N349" s="15"/>
      <c r="O349" s="16"/>
      <c r="P349" s="17"/>
      <c r="Q349" s="18"/>
      <c r="R349" s="19"/>
      <c r="S349" s="20"/>
      <c r="T349" s="21"/>
      <c r="U349" s="22"/>
      <c r="V349" s="23"/>
      <c r="W349" s="23"/>
      <c r="X349" s="24"/>
      <c r="Y349" s="24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  <c r="AN349" s="4"/>
      <c r="AO349" s="4"/>
      <c r="AP349" s="4"/>
      <c r="AQ349" s="4"/>
      <c r="AR349" s="4"/>
      <c r="AS349" s="4"/>
      <c r="AT349" s="4"/>
      <c r="AU349" s="4"/>
      <c r="AV349" s="4"/>
      <c r="AW349" s="4"/>
      <c r="AX349" s="4"/>
      <c r="AY349" s="4"/>
      <c r="AZ349" s="4"/>
    </row>
    <row r="350" spans="1:52" ht="15" customHeight="1">
      <c r="A350" s="428"/>
      <c r="B350" s="187"/>
      <c r="C350" s="196"/>
      <c r="D350" s="189"/>
      <c r="E350" s="190"/>
      <c r="F350" s="361"/>
      <c r="G350" s="349"/>
      <c r="H350" s="30"/>
      <c r="I350" s="4"/>
      <c r="J350" s="121"/>
      <c r="K350" s="69"/>
      <c r="L350" s="122"/>
      <c r="M350" s="34"/>
      <c r="N350" s="35"/>
      <c r="O350" s="60"/>
      <c r="P350" s="37"/>
      <c r="Q350" s="38"/>
      <c r="R350" s="53"/>
      <c r="S350" s="40"/>
      <c r="T350" s="41"/>
      <c r="U350" s="22"/>
      <c r="V350" s="23"/>
      <c r="W350" s="23"/>
      <c r="X350" s="24"/>
      <c r="Y350" s="24"/>
      <c r="Z350" s="4"/>
      <c r="AA350" s="4"/>
      <c r="AB350" s="4"/>
      <c r="AC350" s="4"/>
      <c r="AD350" s="4"/>
      <c r="AE350" s="4"/>
      <c r="AF350" s="4"/>
      <c r="AG350" s="4"/>
      <c r="AH350" s="4"/>
      <c r="AI350" s="4"/>
      <c r="AJ350" s="4"/>
      <c r="AK350" s="4"/>
      <c r="AL350" s="4"/>
      <c r="AM350" s="4"/>
      <c r="AN350" s="4"/>
      <c r="AO350" s="4"/>
      <c r="AP350" s="4"/>
      <c r="AQ350" s="4"/>
      <c r="AR350" s="4"/>
      <c r="AS350" s="4"/>
      <c r="AT350" s="4"/>
      <c r="AU350" s="4"/>
      <c r="AV350" s="4"/>
      <c r="AW350" s="4"/>
      <c r="AX350" s="4"/>
      <c r="AY350" s="4"/>
      <c r="AZ350" s="4"/>
    </row>
    <row r="351" spans="1:52" ht="15" customHeight="1">
      <c r="A351" s="429"/>
      <c r="B351" s="153"/>
      <c r="C351" s="195"/>
      <c r="D351" s="193"/>
      <c r="E351" s="194"/>
      <c r="F351" s="367"/>
      <c r="G351" s="350"/>
      <c r="H351" s="174"/>
      <c r="I351" s="4"/>
      <c r="J351" s="118"/>
      <c r="K351" s="69"/>
      <c r="L351" s="119"/>
      <c r="M351" s="14"/>
      <c r="N351" s="15"/>
      <c r="O351" s="16"/>
      <c r="P351" s="17"/>
      <c r="Q351" s="18"/>
      <c r="R351" s="19"/>
      <c r="S351" s="20"/>
      <c r="T351" s="21"/>
      <c r="U351" s="22"/>
      <c r="V351" s="23"/>
      <c r="W351" s="23"/>
      <c r="X351" s="24"/>
      <c r="Y351" s="24"/>
      <c r="Z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/>
      <c r="AK351" s="4"/>
      <c r="AL351" s="4"/>
      <c r="AM351" s="4"/>
      <c r="AN351" s="4"/>
      <c r="AO351" s="4"/>
      <c r="AP351" s="4"/>
      <c r="AQ351" s="4"/>
      <c r="AR351" s="4"/>
      <c r="AS351" s="4"/>
      <c r="AT351" s="4"/>
      <c r="AU351" s="4"/>
      <c r="AV351" s="4"/>
      <c r="AW351" s="4"/>
      <c r="AX351" s="4"/>
      <c r="AY351" s="4"/>
      <c r="AZ351" s="4"/>
    </row>
    <row r="352" spans="1:52" ht="15" customHeight="1">
      <c r="A352" s="428"/>
      <c r="B352" s="187"/>
      <c r="C352" s="196"/>
      <c r="D352" s="189"/>
      <c r="E352" s="190"/>
      <c r="F352" s="361"/>
      <c r="G352" s="349"/>
      <c r="H352" s="30"/>
      <c r="I352" s="4"/>
      <c r="J352" s="121"/>
      <c r="K352" s="69"/>
      <c r="L352" s="122"/>
      <c r="M352" s="34"/>
      <c r="N352" s="35"/>
      <c r="O352" s="60"/>
      <c r="P352" s="37"/>
      <c r="Q352" s="38"/>
      <c r="R352" s="53"/>
      <c r="S352" s="40"/>
      <c r="T352" s="41"/>
      <c r="U352" s="22"/>
      <c r="V352" s="23"/>
      <c r="W352" s="23"/>
      <c r="X352" s="24"/>
      <c r="Y352" s="24"/>
      <c r="Z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/>
      <c r="AK352" s="4"/>
      <c r="AL352" s="4"/>
      <c r="AM352" s="4"/>
      <c r="AN352" s="4"/>
      <c r="AO352" s="4"/>
      <c r="AP352" s="4"/>
      <c r="AQ352" s="4"/>
      <c r="AR352" s="4"/>
      <c r="AS352" s="4"/>
      <c r="AT352" s="4"/>
      <c r="AU352" s="4"/>
      <c r="AV352" s="4"/>
      <c r="AW352" s="4"/>
      <c r="AX352" s="4"/>
      <c r="AY352" s="4"/>
      <c r="AZ352" s="4"/>
    </row>
    <row r="353" spans="1:52" ht="15" customHeight="1">
      <c r="A353" s="429"/>
      <c r="B353" s="153"/>
      <c r="C353" s="198"/>
      <c r="D353" s="193"/>
      <c r="E353" s="194"/>
      <c r="F353" s="367"/>
      <c r="G353" s="350"/>
      <c r="H353" s="174"/>
      <c r="I353" s="4"/>
      <c r="J353" s="121"/>
      <c r="K353" s="69"/>
      <c r="L353" s="119"/>
      <c r="M353" s="14"/>
      <c r="N353" s="15"/>
      <c r="O353" s="16"/>
      <c r="P353" s="17"/>
      <c r="Q353" s="18"/>
      <c r="R353" s="19"/>
      <c r="S353" s="20"/>
      <c r="T353" s="21"/>
      <c r="U353" s="22"/>
      <c r="V353" s="23"/>
      <c r="W353" s="23"/>
      <c r="X353" s="24"/>
      <c r="Y353" s="24"/>
      <c r="Z353" s="4"/>
      <c r="AA353" s="4"/>
      <c r="AB353" s="4"/>
      <c r="AC353" s="4"/>
      <c r="AD353" s="4"/>
      <c r="AE353" s="4"/>
      <c r="AF353" s="4"/>
      <c r="AG353" s="4"/>
      <c r="AH353" s="4"/>
      <c r="AI353" s="4"/>
      <c r="AJ353" s="4"/>
      <c r="AK353" s="4"/>
      <c r="AL353" s="4"/>
      <c r="AM353" s="4"/>
      <c r="AN353" s="4"/>
      <c r="AO353" s="4"/>
      <c r="AP353" s="4"/>
      <c r="AQ353" s="4"/>
      <c r="AR353" s="4"/>
      <c r="AS353" s="4"/>
      <c r="AT353" s="4"/>
      <c r="AU353" s="4"/>
      <c r="AV353" s="4"/>
      <c r="AW353" s="4"/>
      <c r="AX353" s="4"/>
      <c r="AY353" s="4"/>
      <c r="AZ353" s="4"/>
    </row>
    <row r="354" spans="1:52" ht="15" customHeight="1">
      <c r="A354" s="428"/>
      <c r="B354" s="187"/>
      <c r="C354" s="187"/>
      <c r="D354" s="189"/>
      <c r="E354" s="190"/>
      <c r="F354" s="361"/>
      <c r="G354" s="349"/>
      <c r="H354" s="175"/>
      <c r="I354" s="4"/>
      <c r="J354" s="121"/>
      <c r="K354" s="69"/>
      <c r="L354" s="122"/>
      <c r="M354" s="34"/>
      <c r="N354" s="35"/>
      <c r="O354" s="60"/>
      <c r="P354" s="37"/>
      <c r="Q354" s="38"/>
      <c r="R354" s="53"/>
      <c r="S354" s="40"/>
      <c r="T354" s="41"/>
      <c r="U354" s="22"/>
      <c r="V354" s="23"/>
      <c r="W354" s="23"/>
      <c r="X354" s="24"/>
      <c r="Y354" s="24"/>
      <c r="Z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/>
      <c r="AK354" s="4"/>
      <c r="AL354" s="4"/>
      <c r="AM354" s="4"/>
      <c r="AN354" s="4"/>
      <c r="AO354" s="4"/>
      <c r="AP354" s="4"/>
      <c r="AQ354" s="4"/>
      <c r="AR354" s="4"/>
      <c r="AS354" s="4"/>
      <c r="AT354" s="4"/>
      <c r="AU354" s="4"/>
      <c r="AV354" s="4"/>
      <c r="AW354" s="4"/>
      <c r="AX354" s="4"/>
      <c r="AY354" s="4"/>
      <c r="AZ354" s="4"/>
    </row>
    <row r="355" spans="1:52" ht="15" customHeight="1">
      <c r="A355" s="432"/>
      <c r="B355" s="153"/>
      <c r="C355" s="191"/>
      <c r="D355" s="193"/>
      <c r="E355" s="194"/>
      <c r="F355" s="367"/>
      <c r="G355" s="350"/>
      <c r="H355" s="174"/>
      <c r="I355" s="4"/>
      <c r="J355" s="118"/>
      <c r="K355" s="69"/>
      <c r="L355" s="119"/>
      <c r="M355" s="14"/>
      <c r="N355" s="15"/>
      <c r="O355" s="16"/>
      <c r="P355" s="17"/>
      <c r="Q355" s="18"/>
      <c r="R355" s="19"/>
      <c r="S355" s="20"/>
      <c r="T355" s="21"/>
      <c r="U355" s="22"/>
      <c r="V355" s="23"/>
      <c r="W355" s="23"/>
      <c r="X355" s="24"/>
      <c r="Y355" s="24"/>
      <c r="Z355" s="4"/>
      <c r="AA355" s="4"/>
      <c r="AB355" s="4"/>
      <c r="AC355" s="4"/>
      <c r="AD355" s="4"/>
      <c r="AE355" s="4"/>
      <c r="AF355" s="4"/>
      <c r="AG355" s="4"/>
      <c r="AH355" s="4"/>
      <c r="AI355" s="4"/>
      <c r="AJ355" s="4"/>
      <c r="AK355" s="4"/>
      <c r="AL355" s="4"/>
      <c r="AM355" s="4"/>
      <c r="AN355" s="4"/>
      <c r="AO355" s="4"/>
      <c r="AP355" s="4"/>
      <c r="AQ355" s="4"/>
      <c r="AR355" s="4"/>
      <c r="AS355" s="4"/>
      <c r="AT355" s="4"/>
      <c r="AU355" s="4"/>
      <c r="AV355" s="4"/>
      <c r="AW355" s="4"/>
      <c r="AX355" s="4"/>
      <c r="AY355" s="4"/>
      <c r="AZ355" s="4"/>
    </row>
    <row r="356" spans="1:52" ht="15" customHeight="1">
      <c r="A356" s="428"/>
      <c r="B356" s="187"/>
      <c r="C356" s="187"/>
      <c r="D356" s="189"/>
      <c r="E356" s="190"/>
      <c r="F356" s="361"/>
      <c r="G356" s="349"/>
      <c r="H356" s="175"/>
      <c r="I356" s="4"/>
      <c r="J356" s="121"/>
      <c r="K356" s="69"/>
      <c r="L356" s="122"/>
      <c r="M356" s="34"/>
      <c r="N356" s="35"/>
      <c r="O356" s="60"/>
      <c r="P356" s="37"/>
      <c r="Q356" s="38"/>
      <c r="R356" s="53"/>
      <c r="S356" s="40"/>
      <c r="T356" s="41"/>
      <c r="U356" s="22"/>
      <c r="V356" s="23"/>
      <c r="W356" s="23"/>
      <c r="X356" s="24"/>
      <c r="Y356" s="24"/>
      <c r="Z356" s="4"/>
      <c r="AA356" s="4"/>
      <c r="AB356" s="4"/>
      <c r="AC356" s="4"/>
      <c r="AD356" s="4"/>
      <c r="AE356" s="4"/>
      <c r="AF356" s="4"/>
      <c r="AG356" s="4"/>
      <c r="AH356" s="4"/>
      <c r="AI356" s="4"/>
      <c r="AJ356" s="4"/>
      <c r="AK356" s="4"/>
      <c r="AL356" s="4"/>
      <c r="AM356" s="4"/>
      <c r="AN356" s="4"/>
      <c r="AO356" s="4"/>
      <c r="AP356" s="4"/>
      <c r="AQ356" s="4"/>
      <c r="AR356" s="4"/>
      <c r="AS356" s="4"/>
      <c r="AT356" s="4"/>
      <c r="AU356" s="4"/>
      <c r="AV356" s="4"/>
      <c r="AW356" s="4"/>
      <c r="AX356" s="4"/>
      <c r="AY356" s="4"/>
      <c r="AZ356" s="4"/>
    </row>
    <row r="357" spans="1:52" ht="15" customHeight="1">
      <c r="A357" s="433"/>
      <c r="B357" s="199"/>
      <c r="C357" s="199"/>
      <c r="D357" s="200"/>
      <c r="E357" s="194"/>
      <c r="F357" s="364"/>
      <c r="G357" s="350"/>
      <c r="H357" s="176"/>
      <c r="I357" s="4"/>
      <c r="J357" s="121"/>
      <c r="K357" s="69"/>
      <c r="L357" s="119"/>
      <c r="M357" s="99"/>
      <c r="N357" s="100"/>
      <c r="O357" s="126"/>
      <c r="P357" s="102"/>
      <c r="Q357" s="103"/>
      <c r="R357" s="104"/>
      <c r="S357" s="157"/>
      <c r="T357" s="158"/>
      <c r="U357" s="22"/>
      <c r="V357" s="23"/>
      <c r="W357" s="23"/>
      <c r="X357" s="24"/>
      <c r="Y357" s="24"/>
      <c r="Z357" s="4"/>
      <c r="AA357" s="4"/>
      <c r="AB357" s="4"/>
      <c r="AC357" s="4"/>
      <c r="AD357" s="4"/>
      <c r="AE357" s="4"/>
      <c r="AF357" s="4"/>
      <c r="AG357" s="4"/>
      <c r="AH357" s="4"/>
      <c r="AI357" s="4"/>
      <c r="AJ357" s="4"/>
      <c r="AK357" s="4"/>
      <c r="AL357" s="4"/>
      <c r="AM357" s="4"/>
      <c r="AN357" s="4"/>
      <c r="AO357" s="4"/>
      <c r="AP357" s="4"/>
      <c r="AQ357" s="4"/>
      <c r="AR357" s="4"/>
      <c r="AS357" s="4"/>
      <c r="AT357" s="4"/>
      <c r="AU357" s="4"/>
      <c r="AV357" s="4"/>
      <c r="AW357" s="4"/>
      <c r="AX357" s="4"/>
      <c r="AY357" s="4"/>
      <c r="AZ357" s="4"/>
    </row>
    <row r="358" spans="1:52" ht="15" customHeight="1">
      <c r="A358" s="433"/>
      <c r="B358" s="199"/>
      <c r="C358" s="199"/>
      <c r="D358" s="200"/>
      <c r="E358" s="194"/>
      <c r="F358" s="364"/>
      <c r="G358" s="349"/>
      <c r="H358" s="176"/>
      <c r="I358" s="4"/>
      <c r="J358" s="121"/>
      <c r="K358" s="69"/>
      <c r="L358" s="122"/>
      <c r="M358" s="99"/>
      <c r="N358" s="100"/>
      <c r="O358" s="126"/>
      <c r="P358" s="102"/>
      <c r="Q358" s="103"/>
      <c r="R358" s="104"/>
      <c r="S358" s="157"/>
      <c r="T358" s="158"/>
      <c r="U358" s="22"/>
      <c r="V358" s="23"/>
      <c r="W358" s="23"/>
      <c r="X358" s="24"/>
      <c r="Y358" s="24"/>
      <c r="Z358" s="4"/>
      <c r="AA358" s="4"/>
      <c r="AB358" s="4"/>
      <c r="AC358" s="4"/>
      <c r="AD358" s="4"/>
      <c r="AE358" s="4"/>
      <c r="AF358" s="4"/>
      <c r="AG358" s="4"/>
      <c r="AH358" s="4"/>
      <c r="AI358" s="4"/>
      <c r="AJ358" s="4"/>
      <c r="AK358" s="4"/>
      <c r="AL358" s="4"/>
      <c r="AM358" s="4"/>
      <c r="AN358" s="4"/>
      <c r="AO358" s="4"/>
      <c r="AP358" s="4"/>
      <c r="AQ358" s="4"/>
      <c r="AR358" s="4"/>
      <c r="AS358" s="4"/>
      <c r="AT358" s="4"/>
      <c r="AU358" s="4"/>
      <c r="AV358" s="4"/>
      <c r="AW358" s="4"/>
      <c r="AX358" s="4"/>
      <c r="AY358" s="4"/>
      <c r="AZ358" s="4"/>
    </row>
    <row r="359" spans="1:52" ht="15" customHeight="1">
      <c r="A359" s="429"/>
      <c r="B359" s="150"/>
      <c r="C359" s="195"/>
      <c r="D359" s="177"/>
      <c r="E359" s="178"/>
      <c r="F359" s="360"/>
      <c r="G359" s="350"/>
      <c r="H359" s="179"/>
      <c r="I359" s="4"/>
      <c r="J359" s="118"/>
      <c r="K359" s="12"/>
      <c r="L359" s="119"/>
      <c r="M359" s="14"/>
      <c r="N359" s="15"/>
      <c r="O359" s="16"/>
      <c r="P359" s="17"/>
      <c r="Q359" s="18"/>
      <c r="R359" s="19"/>
      <c r="S359" s="20"/>
      <c r="T359" s="21"/>
      <c r="U359" s="22"/>
      <c r="V359" s="23"/>
      <c r="W359" s="23"/>
      <c r="X359" s="24"/>
      <c r="Y359" s="24"/>
      <c r="Z359" s="4"/>
      <c r="AA359" s="4"/>
      <c r="AB359" s="4"/>
      <c r="AC359" s="4"/>
      <c r="AD359" s="4"/>
      <c r="AE359" s="4"/>
      <c r="AF359" s="4"/>
      <c r="AG359" s="4"/>
      <c r="AH359" s="4"/>
      <c r="AI359" s="4"/>
      <c r="AJ359" s="4"/>
      <c r="AK359" s="4"/>
      <c r="AL359" s="4"/>
      <c r="AM359" s="4"/>
      <c r="AN359" s="4"/>
      <c r="AO359" s="4"/>
      <c r="AP359" s="4"/>
      <c r="AQ359" s="4"/>
      <c r="AR359" s="4"/>
      <c r="AS359" s="4"/>
      <c r="AT359" s="4"/>
      <c r="AU359" s="4"/>
      <c r="AV359" s="4"/>
      <c r="AW359" s="4"/>
      <c r="AX359" s="4"/>
      <c r="AY359" s="4"/>
      <c r="AZ359" s="4"/>
    </row>
    <row r="360" spans="1:52" ht="15" customHeight="1">
      <c r="A360" s="428"/>
      <c r="B360" s="187"/>
      <c r="C360" s="196"/>
      <c r="D360" s="189"/>
      <c r="E360" s="190"/>
      <c r="F360" s="361"/>
      <c r="G360" s="349"/>
      <c r="H360" s="175"/>
      <c r="I360" s="4"/>
      <c r="J360" s="121"/>
      <c r="K360" s="32"/>
      <c r="L360" s="122"/>
      <c r="M360" s="34"/>
      <c r="N360" s="35"/>
      <c r="O360" s="60"/>
      <c r="P360" s="37"/>
      <c r="Q360" s="38"/>
      <c r="R360" s="53"/>
      <c r="S360" s="40"/>
      <c r="T360" s="41"/>
      <c r="U360" s="22"/>
      <c r="V360" s="23"/>
      <c r="W360" s="23"/>
      <c r="X360" s="24"/>
      <c r="Y360" s="24"/>
      <c r="Z360" s="4"/>
      <c r="AA360" s="4"/>
      <c r="AB360" s="4"/>
      <c r="AC360" s="4"/>
      <c r="AD360" s="4"/>
      <c r="AE360" s="4"/>
      <c r="AF360" s="4"/>
      <c r="AG360" s="4"/>
      <c r="AH360" s="4"/>
      <c r="AI360" s="4"/>
      <c r="AJ360" s="4"/>
      <c r="AK360" s="4"/>
      <c r="AL360" s="4"/>
      <c r="AM360" s="4"/>
      <c r="AN360" s="4"/>
      <c r="AO360" s="4"/>
      <c r="AP360" s="4"/>
      <c r="AQ360" s="4"/>
      <c r="AR360" s="4"/>
      <c r="AS360" s="4"/>
      <c r="AT360" s="4"/>
      <c r="AU360" s="4"/>
      <c r="AV360" s="4"/>
      <c r="AW360" s="4"/>
      <c r="AX360" s="4"/>
      <c r="AY360" s="4"/>
      <c r="AZ360" s="4"/>
    </row>
    <row r="361" spans="1:52" ht="15" customHeight="1">
      <c r="A361" s="429"/>
      <c r="B361" s="153"/>
      <c r="C361" s="195"/>
      <c r="D361" s="193"/>
      <c r="E361" s="194"/>
      <c r="F361" s="367"/>
      <c r="G361" s="350"/>
      <c r="H361" s="174"/>
      <c r="I361" s="4"/>
      <c r="J361" s="121"/>
      <c r="K361" s="12"/>
      <c r="L361" s="119"/>
      <c r="M361" s="14"/>
      <c r="N361" s="15"/>
      <c r="O361" s="16"/>
      <c r="P361" s="17"/>
      <c r="Q361" s="18"/>
      <c r="R361" s="19"/>
      <c r="S361" s="20"/>
      <c r="T361" s="21"/>
      <c r="Z361" s="4"/>
      <c r="AA361" s="4"/>
      <c r="AB361" s="4"/>
      <c r="AC361" s="4"/>
      <c r="AD361" s="4"/>
      <c r="AE361" s="4"/>
      <c r="AF361" s="4"/>
      <c r="AG361" s="4"/>
      <c r="AH361" s="4"/>
      <c r="AI361" s="4"/>
      <c r="AJ361" s="4"/>
      <c r="AK361" s="4"/>
      <c r="AL361" s="4"/>
      <c r="AM361" s="4"/>
      <c r="AN361" s="4"/>
      <c r="AO361" s="4"/>
      <c r="AP361" s="4"/>
      <c r="AQ361" s="4"/>
      <c r="AR361" s="4"/>
      <c r="AS361" s="4"/>
      <c r="AT361" s="4"/>
      <c r="AU361" s="4"/>
      <c r="AV361" s="4"/>
      <c r="AW361" s="4"/>
      <c r="AX361" s="4"/>
      <c r="AY361" s="4"/>
      <c r="AZ361" s="4"/>
    </row>
    <row r="362" spans="1:52" ht="15" customHeight="1">
      <c r="A362" s="430"/>
      <c r="B362" s="392"/>
      <c r="C362" s="202"/>
      <c r="D362" s="181"/>
      <c r="E362" s="203"/>
      <c r="F362" s="370"/>
      <c r="G362" s="349"/>
      <c r="H362" s="182"/>
      <c r="I362" s="4"/>
      <c r="J362" s="121"/>
      <c r="K362" s="32"/>
      <c r="L362" s="122"/>
      <c r="M362" s="34"/>
      <c r="N362" s="35"/>
      <c r="O362" s="60"/>
      <c r="P362" s="37"/>
      <c r="Q362" s="38"/>
      <c r="R362" s="53"/>
      <c r="S362" s="40"/>
      <c r="T362" s="41"/>
      <c r="Z362" s="4"/>
      <c r="AA362" s="4"/>
      <c r="AB362" s="4"/>
      <c r="AC362" s="4"/>
      <c r="AD362" s="4"/>
      <c r="AE362" s="4"/>
      <c r="AF362" s="4"/>
      <c r="AG362" s="4"/>
      <c r="AH362" s="4"/>
      <c r="AI362" s="4"/>
      <c r="AJ362" s="4"/>
      <c r="AK362" s="4"/>
      <c r="AL362" s="4"/>
      <c r="AM362" s="4"/>
      <c r="AN362" s="4"/>
      <c r="AO362" s="4"/>
      <c r="AP362" s="4"/>
      <c r="AQ362" s="4"/>
      <c r="AR362" s="4"/>
      <c r="AS362" s="4"/>
      <c r="AT362" s="4"/>
      <c r="AU362" s="4"/>
      <c r="AV362" s="4"/>
      <c r="AW362" s="4"/>
      <c r="AX362" s="4"/>
      <c r="AY362" s="4"/>
      <c r="AZ362" s="4"/>
    </row>
    <row r="363" spans="1:52" ht="15" customHeight="1">
      <c r="A363" s="431"/>
      <c r="B363" s="242"/>
      <c r="C363" s="183"/>
      <c r="D363" s="184"/>
      <c r="E363" s="185"/>
      <c r="F363" s="389"/>
      <c r="G363" s="350"/>
      <c r="H363" s="186"/>
      <c r="I363" s="4"/>
      <c r="J363" s="118"/>
      <c r="K363" s="12"/>
      <c r="L363" s="119"/>
      <c r="M363" s="14"/>
      <c r="N363" s="15"/>
      <c r="O363" s="16"/>
      <c r="P363" s="17"/>
      <c r="Q363" s="18"/>
      <c r="R363" s="19"/>
      <c r="S363" s="20"/>
      <c r="T363" s="21"/>
      <c r="Z363" s="4"/>
      <c r="AA363" s="4"/>
      <c r="AB363" s="4"/>
      <c r="AC363" s="4"/>
      <c r="AD363" s="4"/>
      <c r="AE363" s="4"/>
      <c r="AF363" s="4"/>
      <c r="AG363" s="4"/>
      <c r="AH363" s="4"/>
      <c r="AI363" s="4"/>
      <c r="AJ363" s="4"/>
      <c r="AK363" s="4"/>
      <c r="AL363" s="4"/>
      <c r="AM363" s="4"/>
      <c r="AN363" s="4"/>
      <c r="AO363" s="4"/>
      <c r="AP363" s="4"/>
      <c r="AQ363" s="4"/>
      <c r="AR363" s="4"/>
      <c r="AS363" s="4"/>
      <c r="AT363" s="4"/>
      <c r="AU363" s="4"/>
      <c r="AV363" s="4"/>
      <c r="AW363" s="4"/>
      <c r="AX363" s="4"/>
      <c r="AY363" s="4"/>
      <c r="AZ363" s="4"/>
    </row>
    <row r="364" spans="1:52" ht="15" customHeight="1">
      <c r="A364" s="428"/>
      <c r="B364" s="187"/>
      <c r="C364" s="196"/>
      <c r="D364" s="189"/>
      <c r="E364" s="190"/>
      <c r="F364" s="361"/>
      <c r="G364" s="349"/>
      <c r="H364" s="175"/>
      <c r="I364" s="4"/>
      <c r="J364" s="121"/>
      <c r="K364" s="32"/>
      <c r="L364" s="122"/>
      <c r="M364" s="34"/>
      <c r="N364" s="35"/>
      <c r="O364" s="60"/>
      <c r="P364" s="37"/>
      <c r="Q364" s="38"/>
      <c r="R364" s="53"/>
      <c r="S364" s="40"/>
      <c r="T364" s="41"/>
      <c r="Z364" s="4"/>
      <c r="AA364" s="4"/>
      <c r="AB364" s="4"/>
      <c r="AC364" s="4"/>
      <c r="AD364" s="4"/>
      <c r="AE364" s="4"/>
      <c r="AF364" s="4"/>
      <c r="AG364" s="4"/>
      <c r="AH364" s="4"/>
      <c r="AI364" s="4"/>
      <c r="AJ364" s="4"/>
      <c r="AK364" s="4"/>
      <c r="AL364" s="4"/>
      <c r="AM364" s="4"/>
      <c r="AN364" s="4"/>
      <c r="AO364" s="4"/>
      <c r="AP364" s="4"/>
      <c r="AQ364" s="4"/>
      <c r="AR364" s="4"/>
      <c r="AS364" s="4"/>
      <c r="AT364" s="4"/>
      <c r="AU364" s="4"/>
      <c r="AV364" s="4"/>
      <c r="AW364" s="4"/>
      <c r="AX364" s="4"/>
      <c r="AY364" s="4"/>
      <c r="AZ364" s="4"/>
    </row>
    <row r="365" spans="1:52" ht="15" customHeight="1">
      <c r="A365" s="429"/>
      <c r="B365" s="153"/>
      <c r="C365" s="195"/>
      <c r="D365" s="193"/>
      <c r="E365" s="194"/>
      <c r="F365" s="367"/>
      <c r="G365" s="350"/>
      <c r="H365" s="174"/>
      <c r="I365" s="4"/>
      <c r="J365" s="121"/>
      <c r="K365" s="69"/>
      <c r="L365" s="122"/>
      <c r="M365" s="14"/>
      <c r="N365" s="15"/>
      <c r="O365" s="16"/>
      <c r="P365" s="17"/>
      <c r="Q365" s="18"/>
      <c r="R365" s="19"/>
      <c r="S365" s="20"/>
      <c r="T365" s="21"/>
      <c r="Z365" s="4"/>
      <c r="AA365" s="4"/>
      <c r="AB365" s="4"/>
      <c r="AC365" s="4"/>
      <c r="AD365" s="4"/>
      <c r="AE365" s="4"/>
      <c r="AF365" s="4"/>
      <c r="AG365" s="4"/>
      <c r="AH365" s="4"/>
      <c r="AI365" s="4"/>
      <c r="AJ365" s="4"/>
      <c r="AK365" s="4"/>
      <c r="AL365" s="4"/>
      <c r="AM365" s="4"/>
      <c r="AN365" s="4"/>
      <c r="AO365" s="4"/>
      <c r="AP365" s="4"/>
      <c r="AQ365" s="4"/>
      <c r="AR365" s="4"/>
      <c r="AS365" s="4"/>
      <c r="AT365" s="4"/>
      <c r="AU365" s="4"/>
      <c r="AV365" s="4"/>
      <c r="AW365" s="4"/>
      <c r="AX365" s="4"/>
      <c r="AY365" s="4"/>
      <c r="AZ365" s="4"/>
    </row>
    <row r="366" spans="1:52" ht="15" customHeight="1">
      <c r="A366" s="428"/>
      <c r="B366" s="187"/>
      <c r="C366" s="196"/>
      <c r="D366" s="189"/>
      <c r="E366" s="190"/>
      <c r="F366" s="361"/>
      <c r="G366" s="349"/>
      <c r="H366" s="175"/>
      <c r="I366" s="4"/>
      <c r="J366" s="121"/>
      <c r="K366" s="69"/>
      <c r="L366" s="122"/>
      <c r="M366" s="34"/>
      <c r="N366" s="35"/>
      <c r="O366" s="60"/>
      <c r="P366" s="37"/>
      <c r="Q366" s="38"/>
      <c r="R366" s="53"/>
      <c r="S366" s="40"/>
      <c r="T366" s="41"/>
      <c r="Z366" s="4"/>
      <c r="AA366" s="4"/>
      <c r="AB366" s="4"/>
      <c r="AC366" s="4"/>
      <c r="AD366" s="4"/>
      <c r="AE366" s="4"/>
      <c r="AF366" s="4"/>
      <c r="AG366" s="4"/>
      <c r="AH366" s="4"/>
      <c r="AI366" s="4"/>
      <c r="AJ366" s="4"/>
      <c r="AK366" s="4"/>
      <c r="AL366" s="4"/>
      <c r="AM366" s="4"/>
      <c r="AN366" s="4"/>
      <c r="AO366" s="4"/>
      <c r="AP366" s="4"/>
      <c r="AQ366" s="4"/>
      <c r="AR366" s="4"/>
      <c r="AS366" s="4"/>
      <c r="AT366" s="4"/>
      <c r="AU366" s="4"/>
      <c r="AV366" s="4"/>
      <c r="AW366" s="4"/>
      <c r="AX366" s="4"/>
      <c r="AY366" s="4"/>
      <c r="AZ366" s="4"/>
    </row>
    <row r="367" spans="1:52" ht="15" customHeight="1">
      <c r="A367" s="429"/>
      <c r="B367" s="153"/>
      <c r="C367" s="195"/>
      <c r="D367" s="193"/>
      <c r="E367" s="194"/>
      <c r="F367" s="367"/>
      <c r="G367" s="350"/>
      <c r="H367" s="174"/>
      <c r="I367" s="4"/>
      <c r="J367" s="121"/>
      <c r="K367" s="69"/>
      <c r="L367" s="122"/>
      <c r="M367" s="14"/>
      <c r="N367" s="15"/>
      <c r="O367" s="63"/>
      <c r="P367" s="17"/>
      <c r="Q367" s="18"/>
      <c r="R367" s="19"/>
      <c r="S367" s="20"/>
      <c r="T367" s="21"/>
      <c r="Z367" s="4"/>
      <c r="AA367" s="4"/>
      <c r="AB367" s="4"/>
      <c r="AC367" s="4"/>
      <c r="AD367" s="4"/>
      <c r="AE367" s="4"/>
      <c r="AF367" s="4"/>
      <c r="AG367" s="4"/>
      <c r="AH367" s="4"/>
      <c r="AI367" s="4"/>
      <c r="AJ367" s="4"/>
      <c r="AK367" s="4"/>
      <c r="AL367" s="4"/>
      <c r="AM367" s="4"/>
      <c r="AN367" s="4"/>
      <c r="AO367" s="4"/>
      <c r="AP367" s="4"/>
      <c r="AQ367" s="4"/>
      <c r="AR367" s="4"/>
      <c r="AS367" s="4"/>
      <c r="AT367" s="4"/>
      <c r="AU367" s="4"/>
      <c r="AV367" s="4"/>
      <c r="AW367" s="4"/>
      <c r="AX367" s="4"/>
      <c r="AY367" s="4"/>
      <c r="AZ367" s="4"/>
    </row>
    <row r="368" spans="1:52" ht="15" customHeight="1">
      <c r="A368" s="428"/>
      <c r="B368" s="187"/>
      <c r="C368" s="196"/>
      <c r="D368" s="189"/>
      <c r="E368" s="190"/>
      <c r="F368" s="361"/>
      <c r="G368" s="349"/>
      <c r="H368" s="175"/>
      <c r="I368" s="4"/>
      <c r="J368" s="121"/>
      <c r="K368" s="69"/>
      <c r="L368" s="122"/>
      <c r="M368" s="34"/>
      <c r="N368" s="35"/>
      <c r="O368" s="60"/>
      <c r="P368" s="37"/>
      <c r="Q368" s="38"/>
      <c r="R368" s="53"/>
      <c r="S368" s="40"/>
      <c r="T368" s="41"/>
      <c r="Z368" s="4"/>
      <c r="AA368" s="4"/>
      <c r="AB368" s="4"/>
      <c r="AC368" s="4"/>
      <c r="AD368" s="4"/>
      <c r="AE368" s="4"/>
      <c r="AF368" s="4"/>
      <c r="AG368" s="4"/>
      <c r="AH368" s="4"/>
      <c r="AI368" s="4"/>
      <c r="AJ368" s="4"/>
      <c r="AK368" s="4"/>
      <c r="AL368" s="4"/>
      <c r="AM368" s="4"/>
      <c r="AN368" s="4"/>
      <c r="AO368" s="4"/>
      <c r="AP368" s="4"/>
      <c r="AQ368" s="4"/>
      <c r="AR368" s="4"/>
      <c r="AS368" s="4"/>
      <c r="AT368" s="4"/>
      <c r="AU368" s="4"/>
      <c r="AV368" s="4"/>
      <c r="AW368" s="4"/>
      <c r="AX368" s="4"/>
      <c r="AY368" s="4"/>
      <c r="AZ368" s="4"/>
    </row>
    <row r="369" spans="1:52" ht="15" customHeight="1">
      <c r="A369" s="429"/>
      <c r="B369" s="153"/>
      <c r="C369" s="195"/>
      <c r="D369" s="193"/>
      <c r="E369" s="194"/>
      <c r="F369" s="367"/>
      <c r="G369" s="350"/>
      <c r="H369" s="174"/>
      <c r="I369" s="4"/>
      <c r="J369" s="121"/>
      <c r="K369" s="69"/>
      <c r="L369" s="122"/>
      <c r="M369" s="14"/>
      <c r="N369" s="15"/>
      <c r="O369" s="63"/>
      <c r="P369" s="17"/>
      <c r="Q369" s="18"/>
      <c r="R369" s="19"/>
      <c r="S369" s="20"/>
      <c r="T369" s="21"/>
      <c r="Z369" s="4"/>
      <c r="AA369" s="4"/>
      <c r="AB369" s="4"/>
      <c r="AC369" s="4"/>
      <c r="AD369" s="4"/>
      <c r="AE369" s="4"/>
      <c r="AF369" s="4"/>
      <c r="AG369" s="4"/>
      <c r="AH369" s="4"/>
      <c r="AI369" s="4"/>
      <c r="AJ369" s="4"/>
      <c r="AK369" s="4"/>
      <c r="AL369" s="4"/>
      <c r="AM369" s="4"/>
      <c r="AN369" s="4"/>
      <c r="AO369" s="4"/>
      <c r="AP369" s="4"/>
      <c r="AQ369" s="4"/>
      <c r="AR369" s="4"/>
      <c r="AS369" s="4"/>
      <c r="AT369" s="4"/>
      <c r="AU369" s="4"/>
      <c r="AV369" s="4"/>
      <c r="AW369" s="4"/>
      <c r="AX369" s="4"/>
      <c r="AY369" s="4"/>
      <c r="AZ369" s="4"/>
    </row>
    <row r="370" spans="1:52" ht="15" customHeight="1">
      <c r="A370" s="428"/>
      <c r="B370" s="187"/>
      <c r="C370" s="196"/>
      <c r="D370" s="189"/>
      <c r="E370" s="190"/>
      <c r="F370" s="390"/>
      <c r="G370" s="349"/>
      <c r="H370" s="76"/>
      <c r="I370" s="4"/>
      <c r="J370" s="121"/>
      <c r="K370" s="69"/>
      <c r="L370" s="122"/>
      <c r="M370" s="34"/>
      <c r="N370" s="35"/>
      <c r="O370" s="60"/>
      <c r="P370" s="37"/>
      <c r="Q370" s="38"/>
      <c r="R370" s="53"/>
      <c r="S370" s="40"/>
      <c r="T370" s="41"/>
      <c r="Z370" s="4"/>
      <c r="AA370" s="4"/>
      <c r="AB370" s="4"/>
      <c r="AC370" s="4"/>
      <c r="AD370" s="4"/>
      <c r="AE370" s="4"/>
      <c r="AF370" s="4"/>
      <c r="AG370" s="4"/>
      <c r="AH370" s="4"/>
      <c r="AI370" s="4"/>
      <c r="AJ370" s="4"/>
      <c r="AK370" s="4"/>
      <c r="AL370" s="4"/>
      <c r="AM370" s="4"/>
      <c r="AN370" s="4"/>
      <c r="AO370" s="4"/>
      <c r="AP370" s="4"/>
      <c r="AQ370" s="4"/>
      <c r="AR370" s="4"/>
      <c r="AS370" s="4"/>
      <c r="AT370" s="4"/>
      <c r="AU370" s="4"/>
      <c r="AV370" s="4"/>
      <c r="AW370" s="4"/>
      <c r="AX370" s="4"/>
      <c r="AY370" s="4"/>
      <c r="AZ370" s="4"/>
    </row>
    <row r="371" spans="1:52" ht="15" customHeight="1">
      <c r="A371" s="429"/>
      <c r="B371" s="153"/>
      <c r="C371" s="195"/>
      <c r="D371" s="193"/>
      <c r="E371" s="194"/>
      <c r="F371" s="367"/>
      <c r="G371" s="350"/>
      <c r="H371" s="174"/>
      <c r="I371" s="4"/>
      <c r="J371" s="118"/>
      <c r="K371" s="69"/>
      <c r="L371" s="119"/>
      <c r="M371" s="14"/>
      <c r="N371" s="15"/>
      <c r="O371" s="16"/>
      <c r="P371" s="17"/>
      <c r="Q371" s="18"/>
      <c r="R371" s="19"/>
      <c r="S371" s="20"/>
      <c r="T371" s="21"/>
      <c r="Z371" s="4"/>
      <c r="AA371" s="4"/>
      <c r="AB371" s="4"/>
      <c r="AC371" s="4"/>
      <c r="AD371" s="4"/>
      <c r="AE371" s="4"/>
      <c r="AF371" s="4"/>
      <c r="AG371" s="4"/>
      <c r="AH371" s="4"/>
      <c r="AI371" s="4"/>
      <c r="AJ371" s="4"/>
      <c r="AK371" s="4"/>
      <c r="AL371" s="4"/>
      <c r="AM371" s="4"/>
      <c r="AN371" s="4"/>
      <c r="AO371" s="4"/>
      <c r="AP371" s="4"/>
      <c r="AQ371" s="4"/>
      <c r="AR371" s="4"/>
      <c r="AS371" s="4"/>
      <c r="AT371" s="4"/>
      <c r="AU371" s="4"/>
      <c r="AV371" s="4"/>
      <c r="AW371" s="4"/>
      <c r="AX371" s="4"/>
      <c r="AY371" s="4"/>
      <c r="AZ371" s="4"/>
    </row>
    <row r="372" spans="1:52" ht="15" customHeight="1">
      <c r="A372" s="428"/>
      <c r="B372" s="187"/>
      <c r="C372" s="196"/>
      <c r="D372" s="189"/>
      <c r="E372" s="190"/>
      <c r="F372" s="363"/>
      <c r="G372" s="349"/>
      <c r="H372" s="76"/>
      <c r="I372" s="4"/>
      <c r="J372" s="121"/>
      <c r="K372" s="69"/>
      <c r="L372" s="122"/>
      <c r="M372" s="34"/>
      <c r="N372" s="35"/>
      <c r="O372" s="60"/>
      <c r="P372" s="37"/>
      <c r="Q372" s="38"/>
      <c r="R372" s="53"/>
      <c r="S372" s="40"/>
      <c r="T372" s="41"/>
      <c r="Z372" s="4"/>
      <c r="AA372" s="4"/>
      <c r="AB372" s="4"/>
      <c r="AC372" s="4"/>
      <c r="AD372" s="4"/>
      <c r="AE372" s="4"/>
      <c r="AF372" s="4"/>
      <c r="AG372" s="4"/>
      <c r="AH372" s="4"/>
      <c r="AI372" s="4"/>
      <c r="AJ372" s="4"/>
      <c r="AK372" s="4"/>
      <c r="AL372" s="4"/>
      <c r="AM372" s="4"/>
      <c r="AN372" s="4"/>
      <c r="AO372" s="4"/>
      <c r="AP372" s="4"/>
      <c r="AQ372" s="4"/>
      <c r="AR372" s="4"/>
      <c r="AS372" s="4"/>
      <c r="AT372" s="4"/>
      <c r="AU372" s="4"/>
      <c r="AV372" s="4"/>
      <c r="AW372" s="4"/>
      <c r="AX372" s="4"/>
      <c r="AY372" s="4"/>
      <c r="AZ372" s="4"/>
    </row>
    <row r="373" spans="1:52" ht="15" customHeight="1">
      <c r="A373" s="429"/>
      <c r="B373" s="153"/>
      <c r="C373" s="195"/>
      <c r="D373" s="193"/>
      <c r="E373" s="194"/>
      <c r="F373" s="367"/>
      <c r="G373" s="350"/>
      <c r="H373" s="174"/>
      <c r="I373" s="4"/>
      <c r="J373" s="121"/>
      <c r="K373" s="69"/>
      <c r="L373" s="122"/>
      <c r="M373" s="14"/>
      <c r="N373" s="15"/>
      <c r="O373" s="63"/>
      <c r="P373" s="17"/>
      <c r="Q373" s="18"/>
      <c r="R373" s="19"/>
      <c r="S373" s="20"/>
      <c r="T373" s="21"/>
      <c r="Z373" s="4"/>
      <c r="AA373" s="4"/>
      <c r="AB373" s="4"/>
      <c r="AC373" s="4"/>
      <c r="AD373" s="4"/>
      <c r="AE373" s="4"/>
      <c r="AF373" s="4"/>
      <c r="AG373" s="4"/>
      <c r="AH373" s="4"/>
      <c r="AI373" s="4"/>
      <c r="AJ373" s="4"/>
      <c r="AK373" s="4"/>
      <c r="AL373" s="4"/>
      <c r="AM373" s="4"/>
      <c r="AN373" s="4"/>
      <c r="AO373" s="4"/>
      <c r="AP373" s="4"/>
      <c r="AQ373" s="4"/>
      <c r="AR373" s="4"/>
      <c r="AS373" s="4"/>
      <c r="AT373" s="4"/>
      <c r="AU373" s="4"/>
      <c r="AV373" s="4"/>
      <c r="AW373" s="4"/>
      <c r="AX373" s="4"/>
      <c r="AY373" s="4"/>
      <c r="AZ373" s="4"/>
    </row>
    <row r="374" spans="1:52" ht="15" customHeight="1">
      <c r="A374" s="428"/>
      <c r="B374" s="187"/>
      <c r="C374" s="196"/>
      <c r="D374" s="189"/>
      <c r="E374" s="190"/>
      <c r="F374" s="361"/>
      <c r="G374" s="349"/>
      <c r="H374" s="175"/>
      <c r="I374" s="4"/>
      <c r="J374" s="121"/>
      <c r="K374" s="69"/>
      <c r="L374" s="122"/>
      <c r="M374" s="34"/>
      <c r="N374" s="35"/>
      <c r="O374" s="60"/>
      <c r="P374" s="37"/>
      <c r="Q374" s="38"/>
      <c r="R374" s="53"/>
      <c r="S374" s="40"/>
      <c r="T374" s="41"/>
      <c r="Z374" s="4"/>
      <c r="AA374" s="4"/>
      <c r="AB374" s="4"/>
      <c r="AC374" s="4"/>
      <c r="AD374" s="4"/>
      <c r="AE374" s="4"/>
      <c r="AF374" s="4"/>
      <c r="AG374" s="4"/>
      <c r="AH374" s="4"/>
      <c r="AI374" s="4"/>
      <c r="AJ374" s="4"/>
      <c r="AK374" s="4"/>
      <c r="AL374" s="4"/>
      <c r="AM374" s="4"/>
      <c r="AN374" s="4"/>
      <c r="AO374" s="4"/>
      <c r="AP374" s="4"/>
      <c r="AQ374" s="4"/>
      <c r="AR374" s="4"/>
      <c r="AS374" s="4"/>
      <c r="AT374" s="4"/>
      <c r="AU374" s="4"/>
      <c r="AV374" s="4"/>
      <c r="AW374" s="4"/>
      <c r="AX374" s="4"/>
      <c r="AY374" s="4"/>
      <c r="AZ374" s="4"/>
    </row>
    <row r="375" spans="1:52" ht="15" customHeight="1">
      <c r="A375" s="432"/>
      <c r="B375" s="153"/>
      <c r="C375" s="195"/>
      <c r="D375" s="193"/>
      <c r="E375" s="194"/>
      <c r="F375" s="367"/>
      <c r="G375" s="350"/>
      <c r="H375" s="174"/>
      <c r="I375" s="4"/>
      <c r="J375" s="121"/>
      <c r="K375" s="69"/>
      <c r="L375" s="122"/>
      <c r="M375" s="99"/>
      <c r="N375" s="100"/>
      <c r="O375" s="101"/>
      <c r="P375" s="102"/>
      <c r="Q375" s="103"/>
      <c r="R375" s="104"/>
      <c r="S375" s="157"/>
      <c r="T375" s="158"/>
      <c r="Z375" s="4"/>
      <c r="AA375" s="4"/>
      <c r="AB375" s="4"/>
      <c r="AC375" s="4"/>
      <c r="AD375" s="4"/>
      <c r="AE375" s="4"/>
      <c r="AF375" s="4"/>
      <c r="AG375" s="4"/>
      <c r="AH375" s="4"/>
      <c r="AI375" s="4"/>
      <c r="AJ375" s="4"/>
      <c r="AK375" s="4"/>
      <c r="AL375" s="4"/>
      <c r="AM375" s="4"/>
      <c r="AN375" s="4"/>
      <c r="AO375" s="4"/>
      <c r="AP375" s="4"/>
      <c r="AQ375" s="4"/>
      <c r="AR375" s="4"/>
      <c r="AS375" s="4"/>
      <c r="AT375" s="4"/>
      <c r="AU375" s="4"/>
      <c r="AV375" s="4"/>
      <c r="AW375" s="4"/>
      <c r="AX375" s="4"/>
      <c r="AY375" s="4"/>
      <c r="AZ375" s="4"/>
    </row>
    <row r="376" spans="1:52" ht="15" customHeight="1">
      <c r="A376" s="433"/>
      <c r="B376" s="187"/>
      <c r="C376" s="196"/>
      <c r="D376" s="189"/>
      <c r="E376" s="190"/>
      <c r="F376" s="361"/>
      <c r="G376" s="349"/>
      <c r="H376" s="175"/>
      <c r="I376" s="4"/>
      <c r="J376" s="121"/>
      <c r="K376" s="69"/>
      <c r="L376" s="122"/>
      <c r="M376" s="99"/>
      <c r="N376" s="100"/>
      <c r="O376" s="126"/>
      <c r="P376" s="102"/>
      <c r="Q376" s="103"/>
      <c r="R376" s="104"/>
      <c r="S376" s="157"/>
      <c r="T376" s="158"/>
      <c r="Z376" s="4"/>
      <c r="AA376" s="4"/>
      <c r="AB376" s="4"/>
      <c r="AC376" s="4"/>
      <c r="AD376" s="4"/>
      <c r="AE376" s="4"/>
      <c r="AF376" s="4"/>
      <c r="AG376" s="4"/>
      <c r="AH376" s="4"/>
      <c r="AI376" s="4"/>
      <c r="AJ376" s="4"/>
      <c r="AK376" s="4"/>
      <c r="AL376" s="4"/>
      <c r="AM376" s="4"/>
      <c r="AN376" s="4"/>
      <c r="AO376" s="4"/>
      <c r="AP376" s="4"/>
      <c r="AQ376" s="4"/>
      <c r="AR376" s="4"/>
      <c r="AS376" s="4"/>
      <c r="AT376" s="4"/>
      <c r="AU376" s="4"/>
      <c r="AV376" s="4"/>
      <c r="AW376" s="4"/>
      <c r="AX376" s="4"/>
      <c r="AY376" s="4"/>
      <c r="AZ376" s="4"/>
    </row>
    <row r="377" spans="1:52" ht="15" customHeight="1">
      <c r="A377" s="429"/>
      <c r="B377" s="153"/>
      <c r="C377" s="192"/>
      <c r="D377" s="177"/>
      <c r="E377" s="178"/>
      <c r="F377" s="360"/>
      <c r="G377" s="360"/>
      <c r="H377" s="174"/>
      <c r="I377" s="4"/>
      <c r="J377" s="118"/>
      <c r="K377" s="69"/>
      <c r="L377" s="119"/>
      <c r="M377" s="204"/>
      <c r="N377" s="15"/>
      <c r="O377" s="16"/>
      <c r="P377" s="17"/>
      <c r="Q377" s="18"/>
      <c r="R377" s="19"/>
      <c r="S377" s="20"/>
      <c r="T377" s="21"/>
      <c r="Z377" s="4"/>
      <c r="AA377" s="4"/>
      <c r="AB377" s="4"/>
      <c r="AC377" s="4"/>
      <c r="AD377" s="4"/>
      <c r="AE377" s="4"/>
      <c r="AF377" s="4"/>
      <c r="AG377" s="4"/>
      <c r="AH377" s="4"/>
      <c r="AI377" s="4"/>
      <c r="AJ377" s="4"/>
      <c r="AK377" s="4"/>
      <c r="AL377" s="4"/>
      <c r="AM377" s="4"/>
      <c r="AN377" s="4"/>
      <c r="AO377" s="4"/>
      <c r="AP377" s="4"/>
      <c r="AQ377" s="4"/>
      <c r="AR377" s="4"/>
      <c r="AS377" s="4"/>
      <c r="AT377" s="4"/>
      <c r="AU377" s="4"/>
      <c r="AV377" s="4"/>
      <c r="AW377" s="4"/>
      <c r="AX377" s="4"/>
      <c r="AY377" s="4"/>
      <c r="AZ377" s="4"/>
    </row>
    <row r="378" spans="1:52" ht="15" customHeight="1">
      <c r="A378" s="428"/>
      <c r="B378" s="199"/>
      <c r="C378" s="205"/>
      <c r="D378" s="189"/>
      <c r="E378" s="190"/>
      <c r="F378" s="361"/>
      <c r="G378" s="361"/>
      <c r="H378" s="175"/>
      <c r="I378" s="4"/>
      <c r="J378" s="121"/>
      <c r="K378" s="69"/>
      <c r="L378" s="122"/>
      <c r="M378" s="206"/>
      <c r="N378" s="35"/>
      <c r="O378" s="60"/>
      <c r="P378" s="37"/>
      <c r="Q378" s="38"/>
      <c r="R378" s="53"/>
      <c r="S378" s="40"/>
      <c r="T378" s="41"/>
      <c r="Z378" s="4"/>
      <c r="AA378" s="4"/>
      <c r="AB378" s="4"/>
      <c r="AC378" s="4"/>
      <c r="AD378" s="4"/>
      <c r="AE378" s="4"/>
      <c r="AF378" s="4"/>
      <c r="AG378" s="4"/>
      <c r="AH378" s="4"/>
      <c r="AI378" s="4"/>
      <c r="AJ378" s="4"/>
      <c r="AK378" s="4"/>
      <c r="AL378" s="4"/>
      <c r="AM378" s="4"/>
      <c r="AN378" s="4"/>
      <c r="AO378" s="4"/>
      <c r="AP378" s="4"/>
      <c r="AQ378" s="4"/>
      <c r="AR378" s="4"/>
      <c r="AS378" s="4"/>
      <c r="AT378" s="4"/>
      <c r="AU378" s="4"/>
      <c r="AV378" s="4"/>
      <c r="AW378" s="4"/>
      <c r="AX378" s="4"/>
      <c r="AY378" s="4"/>
      <c r="AZ378" s="4"/>
    </row>
    <row r="379" spans="1:52" ht="15" customHeight="1">
      <c r="A379" s="429"/>
      <c r="B379" s="393"/>
      <c r="C379" s="340"/>
      <c r="D379" s="341"/>
      <c r="E379" s="342"/>
      <c r="F379" s="362"/>
      <c r="G379" s="362"/>
      <c r="H379" s="174"/>
      <c r="I379" s="4"/>
      <c r="J379" s="121"/>
      <c r="K379" s="69"/>
      <c r="L379" s="122"/>
      <c r="M379" s="204"/>
      <c r="N379" s="15"/>
      <c r="O379" s="16"/>
      <c r="P379" s="17"/>
      <c r="Q379" s="18"/>
      <c r="R379" s="19"/>
      <c r="S379" s="20"/>
      <c r="T379" s="21"/>
      <c r="Z379" s="4"/>
      <c r="AA379" s="4"/>
      <c r="AB379" s="4"/>
      <c r="AC379" s="4"/>
      <c r="AD379" s="4"/>
      <c r="AE379" s="4"/>
      <c r="AF379" s="4"/>
      <c r="AG379" s="4"/>
      <c r="AH379" s="4"/>
      <c r="AI379" s="4"/>
      <c r="AJ379" s="4"/>
      <c r="AK379" s="4"/>
      <c r="AL379" s="4"/>
      <c r="AM379" s="4"/>
      <c r="AN379" s="4"/>
      <c r="AO379" s="4"/>
      <c r="AP379" s="4"/>
      <c r="AQ379" s="4"/>
      <c r="AR379" s="4"/>
      <c r="AS379" s="4"/>
      <c r="AT379" s="4"/>
      <c r="AU379" s="4"/>
      <c r="AV379" s="4"/>
      <c r="AW379" s="4"/>
      <c r="AX379" s="4"/>
      <c r="AY379" s="4"/>
      <c r="AZ379" s="4"/>
    </row>
    <row r="380" spans="1:52" ht="15" customHeight="1">
      <c r="A380" s="428"/>
      <c r="B380" s="173"/>
      <c r="C380" s="343"/>
      <c r="D380" s="344"/>
      <c r="E380" s="345"/>
      <c r="F380" s="363"/>
      <c r="G380" s="363"/>
      <c r="H380" s="175"/>
      <c r="I380" s="4"/>
      <c r="J380" s="121"/>
      <c r="K380" s="69"/>
      <c r="L380" s="122"/>
      <c r="M380" s="206"/>
      <c r="N380" s="35"/>
      <c r="O380" s="60"/>
      <c r="P380" s="37"/>
      <c r="Q380" s="38"/>
      <c r="R380" s="53"/>
      <c r="S380" s="40"/>
      <c r="T380" s="41"/>
      <c r="Z380" s="4"/>
      <c r="AA380" s="4"/>
      <c r="AB380" s="4"/>
      <c r="AC380" s="4"/>
      <c r="AD380" s="4"/>
      <c r="AE380" s="4"/>
      <c r="AF380" s="4"/>
      <c r="AG380" s="4"/>
      <c r="AH380" s="4"/>
      <c r="AI380" s="4"/>
      <c r="AJ380" s="4"/>
      <c r="AK380" s="4"/>
      <c r="AL380" s="4"/>
      <c r="AM380" s="4"/>
      <c r="AN380" s="4"/>
      <c r="AO380" s="4"/>
      <c r="AP380" s="4"/>
      <c r="AQ380" s="4"/>
      <c r="AR380" s="4"/>
      <c r="AS380" s="4"/>
      <c r="AT380" s="4"/>
      <c r="AU380" s="4"/>
      <c r="AV380" s="4"/>
      <c r="AW380" s="4"/>
      <c r="AX380" s="4"/>
      <c r="AY380" s="4"/>
      <c r="AZ380" s="4"/>
    </row>
    <row r="381" spans="1:52" ht="15" customHeight="1">
      <c r="A381" s="429"/>
      <c r="B381" s="393"/>
      <c r="C381" s="340"/>
      <c r="D381" s="341"/>
      <c r="E381" s="342"/>
      <c r="F381" s="362"/>
      <c r="G381" s="362"/>
      <c r="H381" s="174"/>
      <c r="I381" s="4"/>
      <c r="J381" s="118"/>
      <c r="K381" s="69"/>
      <c r="L381" s="119"/>
      <c r="M381" s="204"/>
      <c r="N381" s="15"/>
      <c r="O381" s="16"/>
      <c r="P381" s="17"/>
      <c r="Q381" s="18"/>
      <c r="R381" s="19"/>
      <c r="S381" s="20"/>
      <c r="T381" s="21"/>
      <c r="Z381" s="4"/>
      <c r="AA381" s="4"/>
      <c r="AB381" s="4"/>
      <c r="AC381" s="4"/>
      <c r="AD381" s="4"/>
      <c r="AE381" s="4"/>
      <c r="AF381" s="4"/>
      <c r="AG381" s="4"/>
      <c r="AH381" s="4"/>
      <c r="AI381" s="4"/>
      <c r="AJ381" s="4"/>
      <c r="AK381" s="4"/>
      <c r="AL381" s="4"/>
      <c r="AM381" s="4"/>
      <c r="AN381" s="4"/>
      <c r="AO381" s="4"/>
      <c r="AP381" s="4"/>
      <c r="AQ381" s="4"/>
      <c r="AR381" s="4"/>
      <c r="AS381" s="4"/>
      <c r="AT381" s="4"/>
      <c r="AU381" s="4"/>
      <c r="AV381" s="4"/>
      <c r="AW381" s="4"/>
      <c r="AX381" s="4"/>
      <c r="AY381" s="4"/>
      <c r="AZ381" s="4"/>
    </row>
    <row r="382" spans="1:52" ht="15" customHeight="1">
      <c r="A382" s="428"/>
      <c r="B382" s="394"/>
      <c r="C382" s="343"/>
      <c r="D382" s="344"/>
      <c r="E382" s="345"/>
      <c r="F382" s="363"/>
      <c r="G382" s="363"/>
      <c r="H382" s="175"/>
      <c r="I382" s="4"/>
      <c r="J382" s="121"/>
      <c r="K382" s="69"/>
      <c r="L382" s="122"/>
      <c r="M382" s="34"/>
      <c r="N382" s="35"/>
      <c r="O382" s="60"/>
      <c r="P382" s="37"/>
      <c r="Q382" s="38"/>
      <c r="R382" s="53"/>
      <c r="S382" s="40"/>
      <c r="T382" s="41"/>
      <c r="Z382" s="4"/>
      <c r="AA382" s="4"/>
      <c r="AB382" s="4"/>
      <c r="AC382" s="4"/>
      <c r="AD382" s="4"/>
      <c r="AE382" s="4"/>
      <c r="AF382" s="4"/>
      <c r="AG382" s="4"/>
      <c r="AH382" s="4"/>
      <c r="AI382" s="4"/>
      <c r="AJ382" s="4"/>
      <c r="AK382" s="4"/>
      <c r="AL382" s="4"/>
      <c r="AM382" s="4"/>
      <c r="AN382" s="4"/>
      <c r="AO382" s="4"/>
      <c r="AP382" s="4"/>
      <c r="AQ382" s="4"/>
      <c r="AR382" s="4"/>
      <c r="AS382" s="4"/>
      <c r="AT382" s="4"/>
      <c r="AU382" s="4"/>
      <c r="AV382" s="4"/>
      <c r="AW382" s="4"/>
      <c r="AX382" s="4"/>
      <c r="AY382" s="4"/>
      <c r="AZ382" s="4"/>
    </row>
    <row r="383" spans="1:52" ht="13.5" customHeight="1">
      <c r="A383" s="426"/>
      <c r="B383" s="393"/>
      <c r="C383" s="340"/>
      <c r="D383" s="341"/>
      <c r="E383" s="342"/>
      <c r="F383" s="362"/>
      <c r="G383" s="362"/>
      <c r="H383" s="174"/>
      <c r="I383" s="4"/>
      <c r="J383" s="121"/>
      <c r="K383" s="69"/>
      <c r="L383" s="122"/>
      <c r="M383" s="14"/>
      <c r="N383" s="15"/>
      <c r="O383" s="63"/>
      <c r="P383" s="17"/>
      <c r="Q383" s="18"/>
      <c r="R383" s="19"/>
      <c r="S383" s="20"/>
      <c r="T383" s="21"/>
      <c r="Z383" s="4"/>
      <c r="AA383" s="4"/>
      <c r="AB383" s="4"/>
      <c r="AC383" s="4"/>
      <c r="AD383" s="4"/>
      <c r="AE383" s="4"/>
      <c r="AF383" s="4"/>
      <c r="AG383" s="4"/>
      <c r="AH383" s="4"/>
      <c r="AI383" s="4"/>
      <c r="AJ383" s="4"/>
      <c r="AK383" s="4"/>
      <c r="AL383" s="4"/>
      <c r="AM383" s="4"/>
      <c r="AN383" s="4"/>
      <c r="AO383" s="4"/>
      <c r="AP383" s="4"/>
      <c r="AQ383" s="4"/>
      <c r="AR383" s="4"/>
      <c r="AS383" s="4"/>
      <c r="AT383" s="4"/>
      <c r="AU383" s="4"/>
      <c r="AV383" s="4"/>
      <c r="AW383" s="4"/>
      <c r="AX383" s="4"/>
      <c r="AY383" s="4"/>
      <c r="AZ383" s="4"/>
    </row>
    <row r="384" spans="1:52" ht="15" customHeight="1">
      <c r="A384" s="434"/>
      <c r="B384" s="394"/>
      <c r="C384" s="343"/>
      <c r="D384" s="344"/>
      <c r="E384" s="345"/>
      <c r="F384" s="363"/>
      <c r="G384" s="363"/>
      <c r="H384" s="175"/>
      <c r="I384" s="4"/>
      <c r="J384" s="121"/>
      <c r="K384" s="69"/>
      <c r="L384" s="122"/>
      <c r="M384" s="206"/>
      <c r="N384" s="35"/>
      <c r="O384" s="36"/>
      <c r="P384" s="37"/>
      <c r="Q384" s="38"/>
      <c r="R384" s="53"/>
      <c r="S384" s="40"/>
      <c r="T384" s="41"/>
    </row>
    <row r="385" spans="1:52" ht="15" customHeight="1">
      <c r="A385" s="435"/>
      <c r="B385" s="199"/>
      <c r="C385" s="205"/>
      <c r="D385" s="200"/>
      <c r="E385" s="194"/>
      <c r="F385" s="364"/>
      <c r="G385" s="364"/>
      <c r="H385" s="176"/>
      <c r="I385" s="4"/>
      <c r="J385" s="121"/>
      <c r="K385" s="69"/>
      <c r="L385" s="122"/>
      <c r="M385" s="14"/>
      <c r="N385" s="15"/>
      <c r="O385" s="63"/>
      <c r="P385" s="17"/>
      <c r="Q385" s="18"/>
      <c r="R385" s="19"/>
      <c r="S385" s="20"/>
      <c r="T385" s="21"/>
    </row>
    <row r="386" spans="1:52" ht="15" customHeight="1">
      <c r="A386" s="434"/>
      <c r="B386" s="187"/>
      <c r="C386" s="196"/>
      <c r="D386" s="189"/>
      <c r="E386" s="190"/>
      <c r="F386" s="361"/>
      <c r="G386" s="361"/>
      <c r="H386" s="208"/>
      <c r="I386" s="4"/>
      <c r="J386" s="209"/>
      <c r="K386" s="210"/>
      <c r="L386" s="211"/>
      <c r="M386" s="34"/>
      <c r="N386" s="35"/>
      <c r="O386" s="36"/>
      <c r="P386" s="37"/>
      <c r="Q386" s="38"/>
      <c r="R386" s="53"/>
      <c r="S386" s="40"/>
      <c r="T386" s="41"/>
    </row>
    <row r="387" spans="1:52" ht="15" customHeight="1">
      <c r="A387" s="435"/>
      <c r="B387" s="395"/>
      <c r="C387" s="212"/>
      <c r="D387" s="213"/>
      <c r="E387" s="178"/>
      <c r="F387" s="365"/>
      <c r="G387" s="365"/>
      <c r="H387" s="176"/>
      <c r="I387" s="4"/>
      <c r="J387" s="214"/>
      <c r="K387" s="69"/>
      <c r="L387" s="119"/>
      <c r="M387" s="99"/>
      <c r="N387" s="100"/>
      <c r="O387" s="126"/>
      <c r="P387" s="102"/>
      <c r="Q387" s="103"/>
      <c r="R387" s="104"/>
      <c r="S387" s="157"/>
      <c r="T387" s="158"/>
    </row>
    <row r="388" spans="1:52" ht="15" customHeight="1">
      <c r="A388" s="434"/>
      <c r="B388" s="207"/>
      <c r="C388" s="215"/>
      <c r="D388" s="216"/>
      <c r="E388" s="190"/>
      <c r="F388" s="366"/>
      <c r="G388" s="366"/>
      <c r="H388" s="208"/>
      <c r="I388" s="4"/>
      <c r="J388" s="214"/>
      <c r="K388" s="69"/>
      <c r="L388" s="119"/>
      <c r="M388" s="99"/>
      <c r="N388" s="100"/>
      <c r="O388" s="101"/>
      <c r="P388" s="102"/>
      <c r="Q388" s="103"/>
      <c r="R388" s="104"/>
      <c r="S388" s="157"/>
      <c r="T388" s="158"/>
    </row>
    <row r="389" spans="1:52" ht="15" customHeight="1">
      <c r="A389" s="435"/>
      <c r="B389" s="395"/>
      <c r="C389" s="212"/>
      <c r="D389" s="213"/>
      <c r="E389" s="178"/>
      <c r="F389" s="365"/>
      <c r="G389" s="365"/>
      <c r="H389" s="176"/>
      <c r="I389" s="4"/>
      <c r="J389" s="214"/>
      <c r="K389" s="69"/>
      <c r="L389" s="119"/>
      <c r="M389" s="99"/>
      <c r="N389" s="100"/>
      <c r="O389" s="126"/>
      <c r="P389" s="102"/>
      <c r="Q389" s="103"/>
      <c r="R389" s="104"/>
      <c r="S389" s="157"/>
      <c r="T389" s="158"/>
    </row>
    <row r="390" spans="1:52" ht="15" customHeight="1">
      <c r="A390" s="434"/>
      <c r="B390" s="207"/>
      <c r="C390" s="215"/>
      <c r="D390" s="216"/>
      <c r="E390" s="190"/>
      <c r="F390" s="366"/>
      <c r="G390" s="366"/>
      <c r="H390" s="208"/>
      <c r="I390" s="4"/>
      <c r="J390" s="214"/>
      <c r="K390" s="69"/>
      <c r="L390" s="119"/>
      <c r="M390" s="99"/>
      <c r="N390" s="100"/>
      <c r="O390" s="101"/>
      <c r="P390" s="102"/>
      <c r="Q390" s="103"/>
      <c r="R390" s="104"/>
      <c r="S390" s="157"/>
      <c r="T390" s="158"/>
    </row>
    <row r="391" spans="1:52" ht="15" customHeight="1">
      <c r="A391" s="435"/>
      <c r="B391" s="395"/>
      <c r="C391" s="212"/>
      <c r="D391" s="213"/>
      <c r="E391" s="178"/>
      <c r="F391" s="365"/>
      <c r="G391" s="365"/>
      <c r="H391" s="176"/>
      <c r="I391" s="4"/>
      <c r="J391" s="214"/>
      <c r="K391" s="69"/>
      <c r="L391" s="119"/>
      <c r="M391" s="14"/>
      <c r="N391" s="15"/>
      <c r="O391" s="63"/>
      <c r="P391" s="17"/>
      <c r="Q391" s="18"/>
      <c r="R391" s="19"/>
      <c r="S391" s="20"/>
      <c r="T391" s="21"/>
    </row>
    <row r="392" spans="1:52" ht="15" customHeight="1">
      <c r="A392" s="434"/>
      <c r="B392" s="207"/>
      <c r="C392" s="215"/>
      <c r="D392" s="216"/>
      <c r="E392" s="190"/>
      <c r="F392" s="366"/>
      <c r="G392" s="366"/>
      <c r="H392" s="208"/>
      <c r="I392" s="4"/>
      <c r="J392" s="214"/>
      <c r="K392" s="12"/>
      <c r="L392" s="119"/>
      <c r="M392" s="34"/>
      <c r="N392" s="35"/>
      <c r="O392" s="36"/>
      <c r="P392" s="37"/>
      <c r="Q392" s="38"/>
      <c r="R392" s="53"/>
      <c r="S392" s="40"/>
      <c r="T392" s="41"/>
    </row>
    <row r="393" spans="1:52" ht="15" customHeight="1">
      <c r="A393" s="435"/>
      <c r="B393" s="199"/>
      <c r="C393" s="212"/>
      <c r="D393" s="200"/>
      <c r="E393" s="194"/>
      <c r="F393" s="364"/>
      <c r="G393" s="364"/>
      <c r="H393" s="176"/>
      <c r="I393" s="4"/>
      <c r="J393" s="214"/>
      <c r="K393" s="32"/>
      <c r="L393" s="119"/>
      <c r="M393" s="14"/>
      <c r="N393" s="15"/>
      <c r="O393" s="63"/>
      <c r="P393" s="17"/>
      <c r="Q393" s="18"/>
      <c r="R393" s="19"/>
      <c r="S393" s="20"/>
      <c r="T393" s="21"/>
    </row>
    <row r="394" spans="1:52" ht="15" customHeight="1">
      <c r="A394" s="434"/>
      <c r="B394" s="207"/>
      <c r="C394" s="215"/>
      <c r="D394" s="216"/>
      <c r="E394" s="190"/>
      <c r="F394" s="366"/>
      <c r="G394" s="366"/>
      <c r="H394" s="208"/>
      <c r="J394" s="214"/>
      <c r="K394" s="12"/>
      <c r="L394" s="119"/>
      <c r="M394" s="34"/>
      <c r="N394" s="35"/>
      <c r="O394" s="36"/>
      <c r="P394" s="37"/>
      <c r="Q394" s="38"/>
      <c r="R394" s="53"/>
      <c r="S394" s="40"/>
      <c r="T394" s="41"/>
      <c r="Z394" s="4"/>
      <c r="AA394" s="4"/>
      <c r="AB394" s="4"/>
      <c r="AC394" s="4"/>
      <c r="AD394" s="4"/>
      <c r="AE394" s="4"/>
      <c r="AF394" s="4"/>
      <c r="AG394" s="4"/>
      <c r="AH394" s="4"/>
      <c r="AI394" s="4"/>
      <c r="AJ394" s="4"/>
      <c r="AK394" s="4"/>
      <c r="AL394" s="4"/>
      <c r="AM394" s="4"/>
      <c r="AN394" s="4"/>
      <c r="AO394" s="4"/>
      <c r="AP394" s="4"/>
      <c r="AQ394" s="4"/>
      <c r="AR394" s="4"/>
      <c r="AS394" s="4"/>
      <c r="AT394" s="4"/>
      <c r="AU394" s="4"/>
      <c r="AV394" s="4"/>
      <c r="AW394" s="4"/>
      <c r="AX394" s="4"/>
      <c r="AY394" s="4"/>
      <c r="AZ394" s="4"/>
    </row>
    <row r="395" spans="1:52" ht="15" customHeight="1">
      <c r="A395" s="435"/>
      <c r="B395" s="194"/>
      <c r="C395" s="212"/>
      <c r="D395" s="200"/>
      <c r="E395" s="194"/>
      <c r="F395" s="364"/>
      <c r="G395" s="364"/>
      <c r="H395" s="176"/>
      <c r="J395" s="214"/>
      <c r="K395" s="32"/>
      <c r="L395" s="119"/>
      <c r="M395" s="14"/>
      <c r="N395" s="15"/>
      <c r="O395" s="63"/>
      <c r="P395" s="17"/>
      <c r="Q395" s="18"/>
      <c r="R395" s="19"/>
      <c r="S395" s="20"/>
      <c r="T395" s="21"/>
      <c r="Z395" s="4"/>
      <c r="AA395" s="4"/>
      <c r="AB395" s="4"/>
      <c r="AC395" s="4"/>
      <c r="AD395" s="4"/>
      <c r="AE395" s="4"/>
      <c r="AF395" s="4"/>
      <c r="AG395" s="4"/>
      <c r="AH395" s="4"/>
      <c r="AI395" s="4"/>
      <c r="AJ395" s="4"/>
      <c r="AK395" s="4"/>
      <c r="AL395" s="4"/>
      <c r="AM395" s="4"/>
      <c r="AN395" s="4"/>
      <c r="AO395" s="4"/>
      <c r="AP395" s="4"/>
      <c r="AQ395" s="4"/>
      <c r="AR395" s="4"/>
      <c r="AS395" s="4"/>
      <c r="AT395" s="4"/>
      <c r="AU395" s="4"/>
      <c r="AV395" s="4"/>
      <c r="AW395" s="4"/>
      <c r="AX395" s="4"/>
      <c r="AY395" s="4"/>
      <c r="AZ395" s="4"/>
    </row>
    <row r="396" spans="1:52" ht="15" customHeight="1">
      <c r="A396" s="432"/>
      <c r="B396" s="153"/>
      <c r="C396" s="192"/>
      <c r="D396" s="193"/>
      <c r="E396" s="194"/>
      <c r="F396" s="367"/>
      <c r="G396" s="367"/>
      <c r="H396" s="174"/>
      <c r="J396" s="214"/>
      <c r="K396" s="12"/>
      <c r="L396" s="119"/>
      <c r="M396" s="34"/>
      <c r="N396" s="35"/>
      <c r="O396" s="36"/>
      <c r="P396" s="37"/>
      <c r="Q396" s="38"/>
      <c r="R396" s="53"/>
      <c r="S396" s="40"/>
      <c r="T396" s="41"/>
      <c r="Z396" s="4"/>
      <c r="AA396" s="4"/>
      <c r="AB396" s="4"/>
      <c r="AC396" s="4"/>
      <c r="AD396" s="4"/>
      <c r="AE396" s="4"/>
      <c r="AF396" s="4"/>
      <c r="AG396" s="4"/>
      <c r="AH396" s="4"/>
      <c r="AI396" s="4"/>
      <c r="AJ396" s="4"/>
      <c r="AK396" s="4"/>
      <c r="AL396" s="4"/>
      <c r="AM396" s="4"/>
      <c r="AN396" s="4"/>
      <c r="AO396" s="4"/>
      <c r="AP396" s="4"/>
      <c r="AQ396" s="4"/>
      <c r="AR396" s="4"/>
      <c r="AS396" s="4"/>
      <c r="AT396" s="4"/>
      <c r="AU396" s="4"/>
      <c r="AV396" s="4"/>
      <c r="AW396" s="4"/>
      <c r="AX396" s="4"/>
      <c r="AY396" s="4"/>
      <c r="AZ396" s="4"/>
    </row>
    <row r="397" spans="1:52" ht="15" customHeight="1">
      <c r="A397" s="435"/>
      <c r="B397" s="395"/>
      <c r="C397" s="212"/>
      <c r="D397" s="213"/>
      <c r="E397" s="178"/>
      <c r="F397" s="365"/>
      <c r="G397" s="365"/>
      <c r="H397" s="217"/>
      <c r="J397" s="214"/>
      <c r="K397" s="32"/>
      <c r="L397" s="119"/>
      <c r="M397" s="14"/>
      <c r="N397" s="15"/>
      <c r="O397" s="63"/>
      <c r="P397" s="17"/>
      <c r="Q397" s="18"/>
      <c r="R397" s="19"/>
      <c r="S397" s="20"/>
      <c r="T397" s="21"/>
      <c r="Z397" s="4"/>
      <c r="AA397" s="4"/>
      <c r="AB397" s="4"/>
      <c r="AC397" s="4"/>
      <c r="AD397" s="4"/>
      <c r="AE397" s="4"/>
      <c r="AF397" s="4"/>
      <c r="AG397" s="4"/>
      <c r="AH397" s="4"/>
      <c r="AI397" s="4"/>
      <c r="AJ397" s="4"/>
      <c r="AK397" s="4"/>
      <c r="AL397" s="4"/>
      <c r="AM397" s="4"/>
      <c r="AN397" s="4"/>
      <c r="AO397" s="4"/>
      <c r="AP397" s="4"/>
      <c r="AQ397" s="4"/>
      <c r="AR397" s="4"/>
      <c r="AS397" s="4"/>
      <c r="AT397" s="4"/>
      <c r="AU397" s="4"/>
      <c r="AV397" s="4"/>
      <c r="AW397" s="4"/>
      <c r="AX397" s="4"/>
      <c r="AY397" s="4"/>
      <c r="AZ397" s="4"/>
    </row>
    <row r="398" spans="1:52" ht="15" customHeight="1">
      <c r="A398" s="436"/>
      <c r="B398" s="180"/>
      <c r="C398" s="218"/>
      <c r="D398" s="219"/>
      <c r="E398" s="203"/>
      <c r="F398" s="368"/>
      <c r="G398" s="368"/>
      <c r="H398" s="220"/>
      <c r="J398" s="214"/>
      <c r="K398" s="12"/>
      <c r="L398" s="119"/>
      <c r="M398" s="34"/>
      <c r="N398" s="35"/>
      <c r="O398" s="36"/>
      <c r="P398" s="37"/>
      <c r="Q398" s="38"/>
      <c r="R398" s="53"/>
      <c r="S398" s="40"/>
      <c r="T398" s="41"/>
      <c r="Z398" s="4"/>
      <c r="AA398" s="4"/>
      <c r="AB398" s="4"/>
      <c r="AC398" s="4"/>
      <c r="AD398" s="4"/>
      <c r="AE398" s="4"/>
      <c r="AF398" s="4"/>
      <c r="AG398" s="4"/>
      <c r="AH398" s="4"/>
      <c r="AI398" s="4"/>
      <c r="AJ398" s="4"/>
      <c r="AK398" s="4"/>
      <c r="AL398" s="4"/>
      <c r="AM398" s="4"/>
      <c r="AN398" s="4"/>
      <c r="AO398" s="4"/>
      <c r="AP398" s="4"/>
      <c r="AQ398" s="4"/>
      <c r="AR398" s="4"/>
      <c r="AS398" s="4"/>
      <c r="AT398" s="4"/>
      <c r="AU398" s="4"/>
      <c r="AV398" s="4"/>
      <c r="AW398" s="4"/>
      <c r="AX398" s="4"/>
      <c r="AY398" s="4"/>
      <c r="AZ398" s="4"/>
    </row>
    <row r="399" spans="1:52" ht="15" customHeight="1">
      <c r="A399" s="437"/>
      <c r="B399" s="396"/>
      <c r="C399" s="221"/>
      <c r="D399" s="222"/>
      <c r="E399" s="185"/>
      <c r="F399" s="369"/>
      <c r="G399" s="369"/>
      <c r="H399" s="223"/>
      <c r="J399" s="214"/>
      <c r="K399" s="32"/>
      <c r="L399" s="119"/>
      <c r="M399" s="14"/>
      <c r="N399" s="15"/>
      <c r="O399" s="63"/>
      <c r="P399" s="17"/>
      <c r="Q399" s="18"/>
      <c r="R399" s="19"/>
      <c r="S399" s="20"/>
      <c r="T399" s="21"/>
      <c r="Z399" s="4"/>
      <c r="AA399" s="4"/>
      <c r="AB399" s="4"/>
      <c r="AC399" s="4"/>
      <c r="AD399" s="4"/>
      <c r="AE399" s="4"/>
      <c r="AF399" s="4"/>
      <c r="AG399" s="4"/>
      <c r="AH399" s="4"/>
      <c r="AI399" s="4"/>
      <c r="AJ399" s="4"/>
      <c r="AK399" s="4"/>
      <c r="AL399" s="4"/>
      <c r="AM399" s="4"/>
      <c r="AN399" s="4"/>
      <c r="AO399" s="4"/>
      <c r="AP399" s="4"/>
      <c r="AQ399" s="4"/>
      <c r="AR399" s="4"/>
      <c r="AS399" s="4"/>
      <c r="AT399" s="4"/>
      <c r="AU399" s="4"/>
      <c r="AV399" s="4"/>
      <c r="AW399" s="4"/>
      <c r="AX399" s="4"/>
      <c r="AY399" s="4"/>
      <c r="AZ399" s="4"/>
    </row>
    <row r="400" spans="1:52" ht="15" customHeight="1">
      <c r="A400" s="434"/>
      <c r="B400" s="187"/>
      <c r="C400" s="196"/>
      <c r="D400" s="189"/>
      <c r="E400" s="190"/>
      <c r="F400" s="361"/>
      <c r="G400" s="361"/>
      <c r="H400" s="208"/>
      <c r="J400" s="121"/>
      <c r="K400" s="12"/>
      <c r="L400" s="122"/>
      <c r="M400" s="34"/>
      <c r="N400" s="35"/>
      <c r="O400" s="36"/>
      <c r="P400" s="37"/>
      <c r="Q400" s="38"/>
      <c r="R400" s="53"/>
      <c r="S400" s="40"/>
      <c r="T400" s="41"/>
      <c r="Z400" s="4"/>
      <c r="AA400" s="4"/>
      <c r="AB400" s="4"/>
      <c r="AC400" s="4"/>
      <c r="AD400" s="4"/>
      <c r="AE400" s="4"/>
      <c r="AF400" s="4"/>
      <c r="AG400" s="4"/>
      <c r="AH400" s="4"/>
      <c r="AI400" s="4"/>
      <c r="AJ400" s="4"/>
      <c r="AK400" s="4"/>
      <c r="AL400" s="4"/>
      <c r="AM400" s="4"/>
      <c r="AN400" s="4"/>
      <c r="AO400" s="4"/>
      <c r="AP400" s="4"/>
      <c r="AQ400" s="4"/>
      <c r="AR400" s="4"/>
      <c r="AS400" s="4"/>
      <c r="AT400" s="4"/>
      <c r="AU400" s="4"/>
      <c r="AV400" s="4"/>
      <c r="AW400" s="4"/>
      <c r="AX400" s="4"/>
      <c r="AY400" s="4"/>
      <c r="AZ400" s="4"/>
    </row>
    <row r="401" spans="1:52" ht="15" customHeight="1">
      <c r="A401" s="435"/>
      <c r="B401" s="153"/>
      <c r="C401" s="195"/>
      <c r="D401" s="193"/>
      <c r="E401" s="194"/>
      <c r="F401" s="367"/>
      <c r="G401" s="350"/>
      <c r="H401" s="176"/>
      <c r="J401" s="121"/>
      <c r="K401" s="32"/>
      <c r="L401" s="122"/>
      <c r="M401" s="14"/>
      <c r="N401" s="15"/>
      <c r="O401" s="63"/>
      <c r="P401" s="17"/>
      <c r="Q401" s="18"/>
      <c r="R401" s="19"/>
      <c r="S401" s="20"/>
      <c r="T401" s="21"/>
      <c r="Z401" s="4"/>
      <c r="AA401" s="4"/>
      <c r="AB401" s="4"/>
      <c r="AC401" s="4"/>
      <c r="AD401" s="4"/>
      <c r="AE401" s="4"/>
      <c r="AF401" s="4"/>
      <c r="AG401" s="4"/>
      <c r="AH401" s="4"/>
      <c r="AI401" s="4"/>
      <c r="AJ401" s="4"/>
      <c r="AK401" s="4"/>
      <c r="AL401" s="4"/>
      <c r="AM401" s="4"/>
      <c r="AN401" s="4"/>
      <c r="AO401" s="4"/>
      <c r="AP401" s="4"/>
      <c r="AQ401" s="4"/>
      <c r="AR401" s="4"/>
      <c r="AS401" s="4"/>
      <c r="AT401" s="4"/>
      <c r="AU401" s="4"/>
      <c r="AV401" s="4"/>
      <c r="AW401" s="4"/>
      <c r="AX401" s="4"/>
      <c r="AY401" s="4"/>
      <c r="AZ401" s="4"/>
    </row>
    <row r="402" spans="1:52" ht="15" customHeight="1">
      <c r="A402" s="434"/>
      <c r="B402" s="187"/>
      <c r="C402" s="196"/>
      <c r="D402" s="189"/>
      <c r="E402" s="190"/>
      <c r="F402" s="361"/>
      <c r="G402" s="349"/>
      <c r="H402" s="208"/>
      <c r="J402" s="121"/>
      <c r="K402" s="12"/>
      <c r="L402" s="122"/>
      <c r="M402" s="34"/>
      <c r="N402" s="35"/>
      <c r="O402" s="36"/>
      <c r="P402" s="37"/>
      <c r="Q402" s="38"/>
      <c r="R402" s="53"/>
      <c r="S402" s="40"/>
      <c r="T402" s="41"/>
      <c r="Z402" s="4"/>
      <c r="AA402" s="4"/>
      <c r="AB402" s="4"/>
      <c r="AC402" s="4"/>
      <c r="AD402" s="4"/>
      <c r="AE402" s="4"/>
      <c r="AF402" s="4"/>
      <c r="AG402" s="4"/>
      <c r="AH402" s="4"/>
      <c r="AI402" s="4"/>
      <c r="AJ402" s="4"/>
      <c r="AK402" s="4"/>
      <c r="AL402" s="4"/>
      <c r="AM402" s="4"/>
      <c r="AN402" s="4"/>
      <c r="AO402" s="4"/>
      <c r="AP402" s="4"/>
      <c r="AQ402" s="4"/>
      <c r="AR402" s="4"/>
      <c r="AS402" s="4"/>
      <c r="AT402" s="4"/>
      <c r="AU402" s="4"/>
      <c r="AV402" s="4"/>
      <c r="AW402" s="4"/>
      <c r="AX402" s="4"/>
      <c r="AY402" s="4"/>
      <c r="AZ402" s="4"/>
    </row>
    <row r="403" spans="1:52" ht="15" customHeight="1">
      <c r="A403" s="435"/>
      <c r="B403" s="153"/>
      <c r="C403" s="195"/>
      <c r="D403" s="193"/>
      <c r="E403" s="194"/>
      <c r="F403" s="367"/>
      <c r="G403" s="350"/>
      <c r="H403" s="176"/>
      <c r="J403" s="121"/>
      <c r="K403" s="32"/>
      <c r="L403" s="122"/>
      <c r="M403" s="14"/>
      <c r="N403" s="15"/>
      <c r="O403" s="63"/>
      <c r="P403" s="17"/>
      <c r="Q403" s="18"/>
      <c r="R403" s="19"/>
      <c r="S403" s="20"/>
      <c r="T403" s="21"/>
      <c r="Z403" s="4"/>
      <c r="AA403" s="4"/>
      <c r="AB403" s="4"/>
      <c r="AC403" s="4"/>
      <c r="AD403" s="4"/>
      <c r="AE403" s="4"/>
      <c r="AF403" s="4"/>
      <c r="AG403" s="4"/>
      <c r="AH403" s="4"/>
      <c r="AI403" s="4"/>
      <c r="AJ403" s="4"/>
      <c r="AK403" s="4"/>
      <c r="AL403" s="4"/>
      <c r="AM403" s="4"/>
      <c r="AN403" s="4"/>
      <c r="AO403" s="4"/>
      <c r="AP403" s="4"/>
      <c r="AQ403" s="4"/>
      <c r="AR403" s="4"/>
      <c r="AS403" s="4"/>
      <c r="AT403" s="4"/>
      <c r="AU403" s="4"/>
      <c r="AV403" s="4"/>
      <c r="AW403" s="4"/>
      <c r="AX403" s="4"/>
      <c r="AY403" s="4"/>
      <c r="AZ403" s="4"/>
    </row>
    <row r="404" spans="1:52" ht="15" customHeight="1">
      <c r="A404" s="434"/>
      <c r="B404" s="187"/>
      <c r="C404" s="196"/>
      <c r="D404" s="189"/>
      <c r="E404" s="190"/>
      <c r="F404" s="361"/>
      <c r="G404" s="349"/>
      <c r="H404" s="208"/>
      <c r="J404" s="121"/>
      <c r="K404" s="12"/>
      <c r="L404" s="122"/>
      <c r="M404" s="197"/>
      <c r="N404" s="224"/>
      <c r="O404" s="225"/>
      <c r="P404" s="226"/>
      <c r="Q404" s="38"/>
      <c r="R404" s="53"/>
      <c r="S404" s="40"/>
      <c r="T404" s="41"/>
      <c r="Z404" s="4"/>
      <c r="AA404" s="4"/>
      <c r="AB404" s="4"/>
      <c r="AC404" s="4"/>
      <c r="AD404" s="4"/>
      <c r="AE404" s="4"/>
      <c r="AF404" s="4"/>
      <c r="AG404" s="4"/>
      <c r="AH404" s="4"/>
      <c r="AI404" s="4"/>
      <c r="AJ404" s="4"/>
      <c r="AK404" s="4"/>
      <c r="AL404" s="4"/>
      <c r="AM404" s="4"/>
      <c r="AN404" s="4"/>
      <c r="AO404" s="4"/>
      <c r="AP404" s="4"/>
      <c r="AQ404" s="4"/>
      <c r="AR404" s="4"/>
      <c r="AS404" s="4"/>
      <c r="AT404" s="4"/>
      <c r="AU404" s="4"/>
      <c r="AV404" s="4"/>
      <c r="AW404" s="4"/>
      <c r="AX404" s="4"/>
      <c r="AY404" s="4"/>
      <c r="AZ404" s="4"/>
    </row>
    <row r="405" spans="1:52" ht="15" customHeight="1">
      <c r="A405" s="435"/>
      <c r="B405" s="153"/>
      <c r="C405" s="195"/>
      <c r="D405" s="193"/>
      <c r="E405" s="194"/>
      <c r="F405" s="367"/>
      <c r="G405" s="350"/>
      <c r="H405" s="176"/>
      <c r="J405" s="121"/>
      <c r="K405" s="227"/>
      <c r="L405" s="122"/>
      <c r="M405" s="197"/>
      <c r="N405" s="224"/>
      <c r="O405" s="228"/>
      <c r="P405" s="226"/>
      <c r="Q405" s="18"/>
      <c r="R405" s="19"/>
      <c r="S405" s="20"/>
      <c r="T405" s="21"/>
      <c r="Z405" s="4"/>
      <c r="AA405" s="4"/>
      <c r="AB405" s="4"/>
      <c r="AC405" s="4"/>
      <c r="AD405" s="4"/>
      <c r="AE405" s="4"/>
      <c r="AF405" s="4"/>
      <c r="AG405" s="4"/>
      <c r="AH405" s="4"/>
      <c r="AI405" s="4"/>
      <c r="AJ405" s="4"/>
      <c r="AK405" s="4"/>
      <c r="AL405" s="4"/>
      <c r="AM405" s="4"/>
      <c r="AN405" s="4"/>
      <c r="AO405" s="4"/>
      <c r="AP405" s="4"/>
      <c r="AQ405" s="4"/>
      <c r="AR405" s="4"/>
      <c r="AS405" s="4"/>
      <c r="AT405" s="4"/>
      <c r="AU405" s="4"/>
      <c r="AV405" s="4"/>
      <c r="AW405" s="4"/>
      <c r="AX405" s="4"/>
      <c r="AY405" s="4"/>
      <c r="AZ405" s="4"/>
    </row>
    <row r="406" spans="1:52" ht="15" customHeight="1">
      <c r="A406" s="434"/>
      <c r="B406" s="187"/>
      <c r="C406" s="196"/>
      <c r="D406" s="189"/>
      <c r="E406" s="190"/>
      <c r="F406" s="361"/>
      <c r="G406" s="349"/>
      <c r="H406" s="208"/>
      <c r="J406" s="121"/>
      <c r="K406" s="227"/>
      <c r="L406" s="122"/>
      <c r="M406" s="197"/>
      <c r="N406" s="224"/>
      <c r="O406" s="225"/>
      <c r="P406" s="226"/>
      <c r="Q406" s="38"/>
      <c r="R406" s="53"/>
      <c r="S406" s="40"/>
      <c r="T406" s="41"/>
      <c r="Z406" s="4"/>
      <c r="AA406" s="4"/>
      <c r="AB406" s="4"/>
      <c r="AC406" s="4"/>
      <c r="AD406" s="4"/>
      <c r="AE406" s="4"/>
      <c r="AF406" s="4"/>
      <c r="AG406" s="4"/>
      <c r="AH406" s="4"/>
      <c r="AI406" s="4"/>
      <c r="AJ406" s="4"/>
      <c r="AK406" s="4"/>
      <c r="AL406" s="4"/>
      <c r="AM406" s="4"/>
      <c r="AN406" s="4"/>
      <c r="AO406" s="4"/>
      <c r="AP406" s="4"/>
      <c r="AQ406" s="4"/>
      <c r="AR406" s="4"/>
      <c r="AS406" s="4"/>
      <c r="AT406" s="4"/>
      <c r="AU406" s="4"/>
      <c r="AV406" s="4"/>
      <c r="AW406" s="4"/>
      <c r="AX406" s="4"/>
      <c r="AY406" s="4"/>
      <c r="AZ406" s="4"/>
    </row>
    <row r="407" spans="1:52" ht="15" customHeight="1">
      <c r="A407" s="435"/>
      <c r="B407" s="153"/>
      <c r="C407" s="195"/>
      <c r="D407" s="193"/>
      <c r="E407" s="194"/>
      <c r="F407" s="367"/>
      <c r="G407" s="350"/>
      <c r="H407" s="176"/>
      <c r="J407" s="118"/>
      <c r="K407" s="227"/>
      <c r="L407" s="122"/>
      <c r="M407" s="197"/>
      <c r="N407" s="224"/>
      <c r="O407" s="228"/>
      <c r="P407" s="226"/>
      <c r="Q407" s="18"/>
      <c r="R407" s="19"/>
      <c r="S407" s="20"/>
      <c r="T407" s="21"/>
      <c r="Z407" s="4"/>
      <c r="AA407" s="4"/>
      <c r="AB407" s="4"/>
      <c r="AC407" s="4"/>
      <c r="AD407" s="4"/>
      <c r="AE407" s="4"/>
      <c r="AF407" s="4"/>
      <c r="AG407" s="4"/>
      <c r="AH407" s="4"/>
      <c r="AI407" s="4"/>
      <c r="AJ407" s="4"/>
      <c r="AK407" s="4"/>
      <c r="AL407" s="4"/>
      <c r="AM407" s="4"/>
      <c r="AN407" s="4"/>
      <c r="AO407" s="4"/>
      <c r="AP407" s="4"/>
      <c r="AQ407" s="4"/>
      <c r="AR407" s="4"/>
      <c r="AS407" s="4"/>
      <c r="AT407" s="4"/>
      <c r="AU407" s="4"/>
      <c r="AV407" s="4"/>
      <c r="AW407" s="4"/>
      <c r="AX407" s="4"/>
      <c r="AY407" s="4"/>
      <c r="AZ407" s="4"/>
    </row>
    <row r="408" spans="1:52" ht="15" customHeight="1">
      <c r="A408" s="434"/>
      <c r="B408" s="187"/>
      <c r="C408" s="196"/>
      <c r="D408" s="189"/>
      <c r="E408" s="190"/>
      <c r="F408" s="361"/>
      <c r="G408" s="349"/>
      <c r="H408" s="208"/>
      <c r="J408" s="121"/>
      <c r="K408" s="227"/>
      <c r="L408" s="122"/>
      <c r="M408" s="197"/>
      <c r="N408" s="224"/>
      <c r="O408" s="225"/>
      <c r="P408" s="226"/>
      <c r="Q408" s="38"/>
      <c r="R408" s="53"/>
      <c r="S408" s="40"/>
      <c r="T408" s="41"/>
      <c r="Z408" s="4"/>
      <c r="AA408" s="4"/>
      <c r="AB408" s="4"/>
      <c r="AC408" s="4"/>
      <c r="AD408" s="4"/>
      <c r="AE408" s="4"/>
      <c r="AF408" s="4"/>
      <c r="AG408" s="4"/>
      <c r="AH408" s="4"/>
      <c r="AI408" s="4"/>
      <c r="AJ408" s="4"/>
      <c r="AK408" s="4"/>
      <c r="AL408" s="4"/>
      <c r="AM408" s="4"/>
      <c r="AN408" s="4"/>
      <c r="AO408" s="4"/>
      <c r="AP408" s="4"/>
      <c r="AQ408" s="4"/>
      <c r="AR408" s="4"/>
      <c r="AS408" s="4"/>
      <c r="AT408" s="4"/>
      <c r="AU408" s="4"/>
      <c r="AV408" s="4"/>
      <c r="AW408" s="4"/>
      <c r="AX408" s="4"/>
      <c r="AY408" s="4"/>
      <c r="AZ408" s="4"/>
    </row>
    <row r="409" spans="1:52" ht="15" customHeight="1">
      <c r="A409" s="435"/>
      <c r="B409" s="153"/>
      <c r="C409" s="195"/>
      <c r="D409" s="193"/>
      <c r="E409" s="194"/>
      <c r="F409" s="367"/>
      <c r="G409" s="350"/>
      <c r="H409" s="176"/>
      <c r="J409" s="121"/>
      <c r="K409" s="227"/>
      <c r="L409" s="122"/>
      <c r="M409" s="197"/>
      <c r="N409" s="224"/>
      <c r="O409" s="228"/>
      <c r="P409" s="226"/>
      <c r="Q409" s="18"/>
      <c r="R409" s="19"/>
      <c r="S409" s="20"/>
      <c r="T409" s="21"/>
      <c r="Z409" s="4"/>
      <c r="AA409" s="4"/>
      <c r="AB409" s="4"/>
      <c r="AC409" s="4"/>
      <c r="AD409" s="4"/>
      <c r="AE409" s="4"/>
      <c r="AF409" s="4"/>
      <c r="AG409" s="4"/>
      <c r="AH409" s="4"/>
      <c r="AI409" s="4"/>
      <c r="AJ409" s="4"/>
      <c r="AK409" s="4"/>
      <c r="AL409" s="4"/>
      <c r="AM409" s="4"/>
      <c r="AN409" s="4"/>
      <c r="AO409" s="4"/>
      <c r="AP409" s="4"/>
      <c r="AQ409" s="4"/>
      <c r="AR409" s="4"/>
      <c r="AS409" s="4"/>
      <c r="AT409" s="4"/>
      <c r="AU409" s="4"/>
      <c r="AV409" s="4"/>
      <c r="AW409" s="4"/>
      <c r="AX409" s="4"/>
      <c r="AY409" s="4"/>
      <c r="AZ409" s="4"/>
    </row>
    <row r="410" spans="1:52" ht="15" customHeight="1">
      <c r="A410" s="428"/>
      <c r="B410" s="187"/>
      <c r="C410" s="196"/>
      <c r="D410" s="189"/>
      <c r="E410" s="190"/>
      <c r="F410" s="361"/>
      <c r="G410" s="349"/>
      <c r="H410" s="175"/>
      <c r="J410" s="121"/>
      <c r="K410" s="227"/>
      <c r="L410" s="122"/>
      <c r="M410" s="197"/>
      <c r="N410" s="224"/>
      <c r="O410" s="228"/>
      <c r="P410" s="226"/>
      <c r="Q410" s="38"/>
      <c r="R410" s="53"/>
      <c r="S410" s="40"/>
      <c r="T410" s="41"/>
      <c r="Z410" s="4"/>
      <c r="AA410" s="4"/>
      <c r="AB410" s="4"/>
      <c r="AC410" s="4"/>
      <c r="AD410" s="4"/>
      <c r="AE410" s="4"/>
      <c r="AF410" s="4"/>
      <c r="AG410" s="4"/>
      <c r="AH410" s="4"/>
      <c r="AI410" s="4"/>
      <c r="AJ410" s="4"/>
      <c r="AK410" s="4"/>
      <c r="AL410" s="4"/>
      <c r="AM410" s="4"/>
      <c r="AN410" s="4"/>
      <c r="AO410" s="4"/>
      <c r="AP410" s="4"/>
      <c r="AQ410" s="4"/>
      <c r="AR410" s="4"/>
      <c r="AS410" s="4"/>
      <c r="AT410" s="4"/>
      <c r="AU410" s="4"/>
      <c r="AV410" s="4"/>
      <c r="AW410" s="4"/>
      <c r="AX410" s="4"/>
      <c r="AY410" s="4"/>
      <c r="AZ410" s="4"/>
    </row>
    <row r="411" spans="1:52" ht="15" customHeight="1">
      <c r="A411" s="435"/>
      <c r="B411" s="150"/>
      <c r="C411" s="212"/>
      <c r="D411" s="200"/>
      <c r="E411" s="194"/>
      <c r="F411" s="364"/>
      <c r="G411" s="350"/>
      <c r="H411" s="176"/>
      <c r="J411" s="118"/>
      <c r="K411" s="227"/>
      <c r="L411" s="122"/>
      <c r="M411" s="197"/>
      <c r="N411" s="224"/>
      <c r="O411" s="228"/>
      <c r="P411" s="226"/>
      <c r="Q411" s="18"/>
      <c r="R411" s="19"/>
      <c r="S411" s="20"/>
      <c r="T411" s="21"/>
      <c r="Z411" s="4"/>
      <c r="AA411" s="4"/>
      <c r="AB411" s="4"/>
      <c r="AC411" s="4"/>
      <c r="AD411" s="4"/>
      <c r="AE411" s="4"/>
      <c r="AF411" s="4"/>
      <c r="AG411" s="4"/>
      <c r="AH411" s="4"/>
      <c r="AI411" s="4"/>
      <c r="AJ411" s="4"/>
      <c r="AK411" s="4"/>
      <c r="AL411" s="4"/>
      <c r="AM411" s="4"/>
      <c r="AN411" s="4"/>
      <c r="AO411" s="4"/>
      <c r="AP411" s="4"/>
      <c r="AQ411" s="4"/>
      <c r="AR411" s="4"/>
      <c r="AS411" s="4"/>
      <c r="AT411" s="4"/>
      <c r="AU411" s="4"/>
      <c r="AV411" s="4"/>
      <c r="AW411" s="4"/>
      <c r="AX411" s="4"/>
      <c r="AY411" s="4"/>
      <c r="AZ411" s="4"/>
    </row>
    <row r="412" spans="1:52" ht="15" customHeight="1">
      <c r="A412" s="434"/>
      <c r="B412" s="207"/>
      <c r="C412" s="196"/>
      <c r="D412" s="189"/>
      <c r="E412" s="190"/>
      <c r="F412" s="361"/>
      <c r="G412" s="349"/>
      <c r="H412" s="208"/>
      <c r="J412" s="121"/>
      <c r="K412" s="227"/>
      <c r="L412" s="122"/>
      <c r="M412" s="197"/>
      <c r="N412" s="224"/>
      <c r="O412" s="225"/>
      <c r="P412" s="226"/>
      <c r="Q412" s="38"/>
      <c r="R412" s="53"/>
      <c r="S412" s="40"/>
      <c r="T412" s="41"/>
      <c r="Z412" s="4"/>
      <c r="AA412" s="4"/>
      <c r="AB412" s="4"/>
      <c r="AC412" s="4"/>
      <c r="AD412" s="4"/>
      <c r="AE412" s="4"/>
      <c r="AF412" s="4"/>
      <c r="AG412" s="4"/>
      <c r="AH412" s="4"/>
      <c r="AI412" s="4"/>
      <c r="AJ412" s="4"/>
      <c r="AK412" s="4"/>
      <c r="AL412" s="4"/>
      <c r="AM412" s="4"/>
      <c r="AN412" s="4"/>
      <c r="AO412" s="4"/>
      <c r="AP412" s="4"/>
      <c r="AQ412" s="4"/>
      <c r="AR412" s="4"/>
      <c r="AS412" s="4"/>
      <c r="AT412" s="4"/>
      <c r="AU412" s="4"/>
      <c r="AV412" s="4"/>
      <c r="AW412" s="4"/>
      <c r="AX412" s="4"/>
      <c r="AY412" s="4"/>
      <c r="AZ412" s="4"/>
    </row>
    <row r="413" spans="1:52" ht="15" customHeight="1">
      <c r="A413" s="435"/>
      <c r="B413" s="150"/>
      <c r="C413" s="195"/>
      <c r="D413" s="193"/>
      <c r="E413" s="194"/>
      <c r="F413" s="367"/>
      <c r="G413" s="350"/>
      <c r="H413" s="176"/>
      <c r="J413" s="121"/>
      <c r="K413" s="227"/>
      <c r="L413" s="122"/>
      <c r="M413" s="197"/>
      <c r="N413" s="224"/>
      <c r="O413" s="228"/>
      <c r="P413" s="226"/>
      <c r="Q413" s="18"/>
      <c r="R413" s="19"/>
      <c r="S413" s="20"/>
      <c r="T413" s="21"/>
      <c r="Z413" s="4"/>
      <c r="AA413" s="4"/>
      <c r="AB413" s="4"/>
      <c r="AC413" s="4"/>
      <c r="AD413" s="4"/>
      <c r="AE413" s="4"/>
      <c r="AF413" s="4"/>
      <c r="AG413" s="4"/>
      <c r="AH413" s="4"/>
      <c r="AI413" s="4"/>
      <c r="AJ413" s="4"/>
      <c r="AK413" s="4"/>
      <c r="AL413" s="4"/>
      <c r="AM413" s="4"/>
      <c r="AN413" s="4"/>
      <c r="AO413" s="4"/>
      <c r="AP413" s="4"/>
      <c r="AQ413" s="4"/>
      <c r="AR413" s="4"/>
      <c r="AS413" s="4"/>
      <c r="AT413" s="4"/>
      <c r="AU413" s="4"/>
      <c r="AV413" s="4"/>
      <c r="AW413" s="4"/>
      <c r="AX413" s="4"/>
      <c r="AY413" s="4"/>
      <c r="AZ413" s="4"/>
    </row>
    <row r="414" spans="1:52" ht="15" customHeight="1">
      <c r="A414" s="434"/>
      <c r="B414" s="187"/>
      <c r="C414" s="196"/>
      <c r="D414" s="189"/>
      <c r="E414" s="190"/>
      <c r="F414" s="361"/>
      <c r="G414" s="349"/>
      <c r="H414" s="208"/>
      <c r="J414" s="121"/>
      <c r="K414" s="227"/>
      <c r="L414" s="122"/>
      <c r="M414" s="197"/>
      <c r="N414" s="224"/>
      <c r="O414" s="225"/>
      <c r="P414" s="226"/>
      <c r="Q414" s="38"/>
      <c r="R414" s="53"/>
      <c r="S414" s="40"/>
      <c r="T414" s="41"/>
      <c r="Z414" s="4"/>
      <c r="AA414" s="4"/>
      <c r="AB414" s="4"/>
      <c r="AC414" s="4"/>
      <c r="AD414" s="4"/>
      <c r="AE414" s="4"/>
      <c r="AF414" s="4"/>
      <c r="AG414" s="4"/>
      <c r="AH414" s="4"/>
      <c r="AI414" s="4"/>
      <c r="AJ414" s="4"/>
      <c r="AK414" s="4"/>
      <c r="AL414" s="4"/>
      <c r="AM414" s="4"/>
      <c r="AN414" s="4"/>
      <c r="AO414" s="4"/>
      <c r="AP414" s="4"/>
      <c r="AQ414" s="4"/>
      <c r="AR414" s="4"/>
      <c r="AS414" s="4"/>
      <c r="AT414" s="4"/>
      <c r="AU414" s="4"/>
      <c r="AV414" s="4"/>
      <c r="AW414" s="4"/>
      <c r="AX414" s="4"/>
      <c r="AY414" s="4"/>
      <c r="AZ414" s="4"/>
    </row>
    <row r="415" spans="1:52" ht="15" customHeight="1">
      <c r="A415" s="435"/>
      <c r="B415" s="153"/>
      <c r="C415" s="195"/>
      <c r="D415" s="193"/>
      <c r="E415" s="194"/>
      <c r="F415" s="367"/>
      <c r="G415" s="350"/>
      <c r="H415" s="176"/>
      <c r="J415" s="118"/>
      <c r="K415" s="227"/>
      <c r="L415" s="122"/>
      <c r="M415" s="197"/>
      <c r="N415" s="224"/>
      <c r="O415" s="228"/>
      <c r="P415" s="226"/>
      <c r="Q415" s="18"/>
      <c r="R415" s="19"/>
      <c r="S415" s="20"/>
      <c r="T415" s="21"/>
      <c r="Z415" s="4"/>
      <c r="AA415" s="4"/>
      <c r="AB415" s="4"/>
      <c r="AC415" s="4"/>
      <c r="AD415" s="4"/>
      <c r="AE415" s="4"/>
      <c r="AF415" s="4"/>
      <c r="AG415" s="4"/>
      <c r="AH415" s="4"/>
      <c r="AI415" s="4"/>
      <c r="AJ415" s="4"/>
      <c r="AK415" s="4"/>
      <c r="AL415" s="4"/>
      <c r="AM415" s="4"/>
      <c r="AN415" s="4"/>
      <c r="AO415" s="4"/>
      <c r="AP415" s="4"/>
      <c r="AQ415" s="4"/>
      <c r="AR415" s="4"/>
      <c r="AS415" s="4"/>
      <c r="AT415" s="4"/>
      <c r="AU415" s="4"/>
      <c r="AV415" s="4"/>
      <c r="AW415" s="4"/>
      <c r="AX415" s="4"/>
      <c r="AY415" s="4"/>
      <c r="AZ415" s="4"/>
    </row>
    <row r="416" spans="1:52" ht="15" customHeight="1">
      <c r="A416" s="434"/>
      <c r="B416" s="207"/>
      <c r="C416" s="196"/>
      <c r="D416" s="189"/>
      <c r="E416" s="190"/>
      <c r="F416" s="361"/>
      <c r="G416" s="349"/>
      <c r="H416" s="208"/>
      <c r="J416" s="121"/>
      <c r="K416" s="227"/>
      <c r="L416" s="122"/>
      <c r="M416" s="197"/>
      <c r="N416" s="224"/>
      <c r="O416" s="225"/>
      <c r="P416" s="226"/>
      <c r="Q416" s="38"/>
      <c r="R416" s="53"/>
      <c r="S416" s="40"/>
      <c r="T416" s="41"/>
      <c r="V416" s="23"/>
      <c r="W416" s="23"/>
      <c r="X416" s="24"/>
      <c r="Y416" s="24"/>
      <c r="Z416" s="4"/>
      <c r="AA416" s="4"/>
      <c r="AB416" s="4"/>
      <c r="AC416" s="4"/>
      <c r="AD416" s="4"/>
      <c r="AE416" s="4"/>
      <c r="AF416" s="4"/>
      <c r="AG416" s="4"/>
      <c r="AH416" s="4"/>
      <c r="AI416" s="4"/>
      <c r="AJ416" s="4"/>
      <c r="AK416" s="4"/>
      <c r="AL416" s="4"/>
      <c r="AM416" s="4"/>
      <c r="AN416" s="4"/>
      <c r="AO416" s="4"/>
      <c r="AP416" s="4"/>
      <c r="AQ416" s="4"/>
      <c r="AR416" s="4"/>
      <c r="AS416" s="4"/>
      <c r="AT416" s="4"/>
      <c r="AU416" s="4"/>
      <c r="AV416" s="4"/>
      <c r="AW416" s="4"/>
      <c r="AX416" s="4"/>
      <c r="AY416" s="4"/>
      <c r="AZ416" s="4"/>
    </row>
    <row r="417" spans="1:52" ht="15" customHeight="1">
      <c r="A417" s="435"/>
      <c r="B417" s="150"/>
      <c r="C417" s="195"/>
      <c r="D417" s="177"/>
      <c r="E417" s="178"/>
      <c r="F417" s="360"/>
      <c r="G417" s="350"/>
      <c r="H417" s="176"/>
      <c r="J417" s="121"/>
      <c r="K417" s="227"/>
      <c r="L417" s="122"/>
      <c r="M417" s="197"/>
      <c r="N417" s="224"/>
      <c r="O417" s="228"/>
      <c r="P417" s="226"/>
      <c r="Q417" s="18"/>
      <c r="R417" s="19"/>
      <c r="S417" s="20"/>
      <c r="T417" s="21"/>
      <c r="Z417" s="4"/>
      <c r="AA417" s="4"/>
      <c r="AB417" s="4"/>
      <c r="AC417" s="4"/>
      <c r="AD417" s="4"/>
      <c r="AE417" s="4"/>
      <c r="AF417" s="4"/>
      <c r="AG417" s="4"/>
      <c r="AH417" s="4"/>
      <c r="AI417" s="4"/>
      <c r="AJ417" s="4"/>
      <c r="AK417" s="4"/>
      <c r="AL417" s="4"/>
      <c r="AM417" s="4"/>
      <c r="AN417" s="4"/>
      <c r="AO417" s="4"/>
      <c r="AP417" s="4"/>
      <c r="AQ417" s="4"/>
      <c r="AR417" s="4"/>
      <c r="AS417" s="4"/>
      <c r="AT417" s="4"/>
      <c r="AU417" s="4"/>
      <c r="AV417" s="4"/>
      <c r="AW417" s="4"/>
      <c r="AX417" s="4"/>
      <c r="AY417" s="4"/>
      <c r="AZ417" s="4"/>
    </row>
    <row r="418" spans="1:52" s="229" customFormat="1" ht="15" customHeight="1">
      <c r="A418" s="434"/>
      <c r="B418" s="207"/>
      <c r="C418" s="196"/>
      <c r="D418" s="189"/>
      <c r="E418" s="190"/>
      <c r="F418" s="361"/>
      <c r="G418" s="349"/>
      <c r="H418" s="208"/>
      <c r="J418" s="121"/>
      <c r="K418" s="227"/>
      <c r="L418" s="122"/>
      <c r="M418" s="230"/>
      <c r="N418" s="231"/>
      <c r="O418" s="232"/>
      <c r="P418" s="233"/>
      <c r="Q418" s="234"/>
      <c r="R418" s="235"/>
      <c r="S418" s="236"/>
      <c r="T418" s="237"/>
      <c r="U418" s="238"/>
      <c r="V418" s="239"/>
      <c r="W418" s="239"/>
      <c r="X418" s="240"/>
      <c r="Y418" s="240"/>
      <c r="Z418" s="241"/>
      <c r="AA418" s="241"/>
      <c r="AB418" s="241"/>
      <c r="AC418" s="241"/>
      <c r="AD418" s="241"/>
      <c r="AE418" s="241"/>
      <c r="AF418" s="241"/>
      <c r="AG418" s="241"/>
      <c r="AH418" s="241"/>
      <c r="AI418" s="241"/>
      <c r="AJ418" s="241"/>
      <c r="AK418" s="241"/>
      <c r="AL418" s="241"/>
      <c r="AM418" s="241"/>
      <c r="AN418" s="241"/>
      <c r="AO418" s="241"/>
      <c r="AP418" s="241"/>
      <c r="AQ418" s="241"/>
      <c r="AR418" s="241"/>
      <c r="AS418" s="241"/>
      <c r="AT418" s="241"/>
      <c r="AU418" s="241"/>
      <c r="AV418" s="241"/>
      <c r="AW418" s="241"/>
      <c r="AX418" s="241"/>
      <c r="AY418" s="241"/>
      <c r="AZ418" s="241"/>
    </row>
    <row r="419" spans="1:52" ht="15" customHeight="1">
      <c r="A419" s="429"/>
      <c r="B419" s="150"/>
      <c r="C419" s="212"/>
      <c r="D419" s="213"/>
      <c r="E419" s="178"/>
      <c r="F419" s="365"/>
      <c r="G419" s="350"/>
      <c r="H419" s="179"/>
      <c r="J419" s="118"/>
      <c r="K419" s="227"/>
      <c r="L419" s="122"/>
      <c r="M419" s="197"/>
      <c r="N419" s="224"/>
      <c r="O419" s="225"/>
      <c r="P419" s="226"/>
      <c r="Q419" s="18"/>
      <c r="R419" s="19"/>
      <c r="S419" s="20"/>
      <c r="T419" s="21"/>
      <c r="V419" s="23"/>
      <c r="W419" s="23"/>
      <c r="X419" s="24"/>
      <c r="Y419" s="24"/>
      <c r="Z419" s="4"/>
      <c r="AA419" s="4"/>
      <c r="AB419" s="4"/>
      <c r="AC419" s="4"/>
      <c r="AD419" s="4"/>
      <c r="AE419" s="4"/>
      <c r="AF419" s="4"/>
      <c r="AG419" s="4"/>
      <c r="AH419" s="4"/>
      <c r="AI419" s="4"/>
      <c r="AJ419" s="4"/>
      <c r="AK419" s="4"/>
      <c r="AL419" s="4"/>
      <c r="AM419" s="4"/>
      <c r="AN419" s="4"/>
      <c r="AO419" s="4"/>
      <c r="AP419" s="4"/>
      <c r="AQ419" s="4"/>
      <c r="AR419" s="4"/>
      <c r="AS419" s="4"/>
      <c r="AT419" s="4"/>
      <c r="AU419" s="4"/>
      <c r="AV419" s="4"/>
      <c r="AW419" s="4"/>
      <c r="AX419" s="4"/>
      <c r="AY419" s="4"/>
      <c r="AZ419" s="4"/>
    </row>
    <row r="420" spans="1:52" ht="15" customHeight="1">
      <c r="A420" s="432"/>
      <c r="B420" s="153"/>
      <c r="C420" s="205"/>
      <c r="D420" s="200"/>
      <c r="E420" s="194"/>
      <c r="F420" s="364"/>
      <c r="G420" s="349"/>
      <c r="H420" s="174"/>
      <c r="J420" s="121"/>
      <c r="K420" s="227"/>
      <c r="L420" s="122"/>
      <c r="M420" s="197"/>
      <c r="N420" s="224"/>
      <c r="O420" s="225"/>
      <c r="P420" s="226"/>
      <c r="Q420" s="18"/>
      <c r="R420" s="19"/>
      <c r="S420" s="20"/>
      <c r="T420" s="21"/>
      <c r="Z420" s="4"/>
      <c r="AA420" s="4"/>
      <c r="AB420" s="4"/>
      <c r="AC420" s="4"/>
      <c r="AD420" s="4"/>
      <c r="AE420" s="4"/>
      <c r="AF420" s="4"/>
      <c r="AG420" s="4"/>
      <c r="AH420" s="4"/>
      <c r="AI420" s="4"/>
      <c r="AJ420" s="4"/>
      <c r="AK420" s="4"/>
      <c r="AL420" s="4"/>
      <c r="AM420" s="4"/>
      <c r="AN420" s="4"/>
      <c r="AO420" s="4"/>
      <c r="AP420" s="4"/>
      <c r="AQ420" s="4"/>
      <c r="AR420" s="4"/>
      <c r="AS420" s="4"/>
      <c r="AT420" s="4"/>
      <c r="AU420" s="4"/>
      <c r="AV420" s="4"/>
      <c r="AW420" s="4"/>
      <c r="AX420" s="4"/>
      <c r="AY420" s="4"/>
      <c r="AZ420" s="4"/>
    </row>
    <row r="421" spans="1:52" ht="15" customHeight="1">
      <c r="A421" s="429"/>
      <c r="B421" s="150"/>
      <c r="C421" s="212"/>
      <c r="D421" s="213"/>
      <c r="E421" s="178"/>
      <c r="F421" s="365"/>
      <c r="G421" s="350"/>
      <c r="H421" s="179"/>
      <c r="J421" s="121"/>
      <c r="K421" s="227"/>
      <c r="L421" s="122"/>
      <c r="M421" s="197"/>
      <c r="N421" s="224"/>
      <c r="O421" s="228"/>
      <c r="P421" s="226"/>
      <c r="Q421" s="38"/>
      <c r="R421" s="53"/>
      <c r="S421" s="40"/>
      <c r="T421" s="41"/>
      <c r="Z421" s="4"/>
      <c r="AA421" s="4"/>
      <c r="AB421" s="4"/>
      <c r="AC421" s="4"/>
      <c r="AD421" s="4"/>
      <c r="AE421" s="4"/>
      <c r="AF421" s="4"/>
      <c r="AG421" s="4"/>
      <c r="AH421" s="4"/>
      <c r="AI421" s="4"/>
      <c r="AJ421" s="4"/>
      <c r="AK421" s="4"/>
      <c r="AL421" s="4"/>
      <c r="AM421" s="4"/>
      <c r="AN421" s="4"/>
      <c r="AO421" s="4"/>
      <c r="AP421" s="4"/>
      <c r="AQ421" s="4"/>
      <c r="AR421" s="4"/>
      <c r="AS421" s="4"/>
      <c r="AT421" s="4"/>
      <c r="AU421" s="4"/>
      <c r="AV421" s="4"/>
      <c r="AW421" s="4"/>
      <c r="AX421" s="4"/>
      <c r="AY421" s="4"/>
      <c r="AZ421" s="4"/>
    </row>
    <row r="422" spans="1:52">
      <c r="A422" s="428"/>
      <c r="B422" s="207"/>
      <c r="C422" s="196"/>
      <c r="D422" s="189"/>
      <c r="E422" s="190"/>
      <c r="F422" s="361"/>
      <c r="G422" s="349"/>
      <c r="H422" s="208"/>
      <c r="J422" s="121"/>
      <c r="K422" s="227"/>
      <c r="L422" s="122"/>
      <c r="M422" s="197"/>
      <c r="N422" s="224"/>
      <c r="O422" s="228"/>
      <c r="P422" s="226"/>
      <c r="Q422" s="18"/>
      <c r="R422" s="19"/>
      <c r="S422" s="20"/>
      <c r="T422" s="21"/>
    </row>
    <row r="423" spans="1:52">
      <c r="A423" s="429"/>
      <c r="B423" s="153"/>
      <c r="C423" s="195"/>
      <c r="D423" s="193"/>
      <c r="E423" s="194"/>
      <c r="F423" s="362"/>
      <c r="G423" s="350"/>
      <c r="H423" s="176"/>
      <c r="J423" s="118"/>
      <c r="K423" s="227"/>
      <c r="L423" s="122"/>
      <c r="M423" s="197"/>
      <c r="N423" s="224"/>
      <c r="O423" s="228"/>
      <c r="P423" s="226"/>
      <c r="Q423" s="38"/>
      <c r="R423" s="53"/>
      <c r="S423" s="40"/>
      <c r="T423" s="41"/>
    </row>
    <row r="424" spans="1:52">
      <c r="A424" s="428"/>
      <c r="B424" s="207"/>
      <c r="C424" s="196"/>
      <c r="D424" s="189"/>
      <c r="E424" s="190"/>
      <c r="F424" s="363"/>
      <c r="G424" s="349"/>
      <c r="H424" s="208"/>
      <c r="J424" s="121"/>
      <c r="K424" s="227"/>
      <c r="L424" s="122"/>
      <c r="M424" s="197"/>
      <c r="N424" s="224"/>
      <c r="O424" s="228"/>
      <c r="P424" s="226"/>
      <c r="Q424" s="18"/>
      <c r="R424" s="19"/>
      <c r="S424" s="20"/>
      <c r="T424" s="21"/>
    </row>
    <row r="425" spans="1:52">
      <c r="A425" s="429"/>
      <c r="B425" s="153"/>
      <c r="C425" s="195"/>
      <c r="D425" s="193"/>
      <c r="E425" s="194"/>
      <c r="F425" s="367"/>
      <c r="G425" s="350"/>
      <c r="H425" s="176"/>
      <c r="J425" s="121"/>
      <c r="K425" s="227"/>
      <c r="L425" s="122"/>
      <c r="M425" s="197"/>
      <c r="N425" s="224"/>
      <c r="O425" s="228"/>
      <c r="P425" s="226"/>
      <c r="Q425" s="38"/>
      <c r="R425" s="53"/>
      <c r="S425" s="40"/>
      <c r="T425" s="41"/>
    </row>
    <row r="426" spans="1:52">
      <c r="A426" s="428"/>
      <c r="B426" s="207"/>
      <c r="C426" s="196"/>
      <c r="D426" s="189"/>
      <c r="E426" s="190"/>
      <c r="F426" s="361"/>
      <c r="G426" s="349"/>
      <c r="H426" s="208"/>
      <c r="J426" s="121"/>
      <c r="K426" s="227"/>
      <c r="L426" s="122"/>
      <c r="M426" s="197"/>
      <c r="N426" s="224"/>
      <c r="O426" s="228"/>
      <c r="P426" s="226"/>
      <c r="Q426" s="18"/>
      <c r="R426" s="19"/>
      <c r="S426" s="20"/>
      <c r="T426" s="21"/>
    </row>
    <row r="427" spans="1:52">
      <c r="A427" s="429"/>
      <c r="B427" s="153"/>
      <c r="C427" s="195"/>
      <c r="D427" s="193"/>
      <c r="E427" s="194"/>
      <c r="F427" s="367"/>
      <c r="G427" s="350"/>
      <c r="H427" s="176"/>
      <c r="J427" s="118"/>
      <c r="K427" s="227"/>
      <c r="L427" s="122"/>
      <c r="M427" s="197"/>
      <c r="N427" s="224"/>
      <c r="O427" s="228"/>
      <c r="P427" s="226"/>
      <c r="Q427" s="38"/>
      <c r="R427" s="53"/>
      <c r="S427" s="40"/>
      <c r="T427" s="41"/>
    </row>
    <row r="428" spans="1:52">
      <c r="A428" s="433"/>
      <c r="B428" s="153"/>
      <c r="C428" s="205"/>
      <c r="D428" s="200"/>
      <c r="E428" s="194"/>
      <c r="F428" s="364"/>
      <c r="G428" s="349"/>
      <c r="H428" s="174"/>
      <c r="J428" s="121"/>
      <c r="K428" s="227"/>
      <c r="L428" s="122"/>
      <c r="M428" s="197"/>
      <c r="N428" s="224"/>
      <c r="O428" s="225"/>
      <c r="P428" s="226"/>
      <c r="Q428" s="18"/>
      <c r="R428" s="19"/>
      <c r="S428" s="20"/>
      <c r="T428" s="21"/>
    </row>
    <row r="429" spans="1:52">
      <c r="A429" s="429"/>
      <c r="B429" s="150"/>
      <c r="C429" s="195"/>
      <c r="D429" s="177"/>
      <c r="E429" s="178"/>
      <c r="F429" s="360"/>
      <c r="G429" s="350"/>
      <c r="H429" s="217"/>
      <c r="J429" s="121"/>
      <c r="K429" s="227"/>
      <c r="L429" s="122"/>
      <c r="M429" s="197"/>
      <c r="N429" s="224"/>
      <c r="O429" s="228"/>
      <c r="P429" s="226"/>
      <c r="Q429" s="38"/>
      <c r="R429" s="53"/>
      <c r="S429" s="40"/>
      <c r="T429" s="41"/>
    </row>
    <row r="430" spans="1:52">
      <c r="A430" s="428"/>
      <c r="B430" s="207"/>
      <c r="C430" s="196"/>
      <c r="D430" s="189"/>
      <c r="E430" s="190"/>
      <c r="F430" s="361"/>
      <c r="G430" s="349"/>
      <c r="H430" s="208"/>
      <c r="J430" s="121"/>
      <c r="K430" s="227"/>
      <c r="L430" s="122"/>
      <c r="M430" s="197"/>
      <c r="N430" s="224"/>
      <c r="O430" s="225"/>
      <c r="P430" s="226"/>
      <c r="Q430" s="18"/>
      <c r="R430" s="19"/>
      <c r="S430" s="20"/>
      <c r="T430" s="21"/>
    </row>
    <row r="431" spans="1:52">
      <c r="A431" s="432"/>
      <c r="B431" s="153"/>
      <c r="C431" s="192"/>
      <c r="D431" s="193"/>
      <c r="E431" s="194"/>
      <c r="F431" s="367"/>
      <c r="G431" s="350"/>
      <c r="H431" s="176"/>
      <c r="J431" s="118"/>
      <c r="K431" s="69"/>
      <c r="L431" s="122"/>
      <c r="M431" s="197"/>
      <c r="N431" s="224"/>
      <c r="O431" s="228"/>
      <c r="P431" s="226"/>
      <c r="Q431" s="38"/>
      <c r="R431" s="53"/>
      <c r="S431" s="40"/>
      <c r="T431" s="41"/>
    </row>
    <row r="432" spans="1:52">
      <c r="A432" s="428"/>
      <c r="B432" s="207"/>
      <c r="C432" s="196"/>
      <c r="D432" s="189"/>
      <c r="E432" s="190"/>
      <c r="F432" s="361"/>
      <c r="G432" s="349"/>
      <c r="H432" s="208"/>
      <c r="J432" s="121"/>
      <c r="K432" s="69"/>
      <c r="L432" s="122"/>
      <c r="M432" s="197"/>
      <c r="N432" s="224"/>
      <c r="O432" s="225"/>
      <c r="P432" s="226"/>
      <c r="Q432" s="18"/>
      <c r="R432" s="19"/>
      <c r="S432" s="20"/>
      <c r="T432" s="21"/>
    </row>
    <row r="433" spans="1:52">
      <c r="A433" s="429"/>
      <c r="B433" s="150"/>
      <c r="C433" s="195"/>
      <c r="D433" s="177"/>
      <c r="E433" s="178"/>
      <c r="F433" s="360"/>
      <c r="G433" s="350"/>
      <c r="H433" s="217"/>
      <c r="J433" s="121"/>
      <c r="K433" s="227"/>
      <c r="L433" s="122"/>
      <c r="M433" s="197"/>
      <c r="N433" s="224"/>
      <c r="O433" s="228"/>
      <c r="P433" s="226"/>
      <c r="Q433" s="38"/>
      <c r="R433" s="53"/>
      <c r="S433" s="40"/>
      <c r="T433" s="41"/>
    </row>
    <row r="434" spans="1:52">
      <c r="A434" s="430"/>
      <c r="B434" s="180"/>
      <c r="C434" s="202"/>
      <c r="D434" s="181"/>
      <c r="E434" s="203"/>
      <c r="F434" s="370"/>
      <c r="G434" s="349"/>
      <c r="H434" s="220"/>
      <c r="J434" s="121"/>
      <c r="K434" s="227"/>
      <c r="L434" s="122"/>
      <c r="M434" s="197"/>
      <c r="N434" s="224"/>
      <c r="O434" s="225"/>
      <c r="P434" s="226"/>
      <c r="Q434" s="18"/>
      <c r="R434" s="19"/>
      <c r="S434" s="20"/>
      <c r="T434" s="21"/>
    </row>
    <row r="435" spans="1:52">
      <c r="A435" s="431"/>
      <c r="B435" s="242"/>
      <c r="C435" s="183"/>
      <c r="D435" s="184"/>
      <c r="E435" s="185"/>
      <c r="F435" s="389"/>
      <c r="G435" s="350"/>
      <c r="H435" s="223"/>
      <c r="J435" s="118"/>
      <c r="K435" s="227"/>
      <c r="L435" s="122"/>
      <c r="M435" s="197"/>
      <c r="N435" s="224"/>
      <c r="O435" s="228"/>
      <c r="P435" s="226"/>
      <c r="Q435" s="38"/>
      <c r="R435" s="53"/>
      <c r="S435" s="40"/>
      <c r="T435" s="41"/>
    </row>
    <row r="436" spans="1:52">
      <c r="A436" s="428"/>
      <c r="B436" s="187"/>
      <c r="C436" s="196"/>
      <c r="D436" s="189"/>
      <c r="E436" s="190"/>
      <c r="F436" s="361"/>
      <c r="G436" s="349"/>
      <c r="H436" s="208"/>
      <c r="J436" s="121"/>
      <c r="K436" s="227"/>
      <c r="L436" s="122"/>
      <c r="M436" s="197"/>
      <c r="N436" s="224"/>
      <c r="O436" s="225"/>
      <c r="P436" s="226"/>
      <c r="Q436" s="18"/>
      <c r="R436" s="19"/>
      <c r="S436" s="20"/>
      <c r="T436" s="21"/>
    </row>
    <row r="437" spans="1:52" s="201" customFormat="1">
      <c r="A437" s="429"/>
      <c r="B437" s="153"/>
      <c r="C437" s="195"/>
      <c r="D437" s="193"/>
      <c r="E437" s="194"/>
      <c r="F437" s="367"/>
      <c r="G437" s="350"/>
      <c r="H437" s="176"/>
      <c r="I437" s="5"/>
      <c r="J437" s="121"/>
      <c r="K437" s="69"/>
      <c r="L437" s="122"/>
      <c r="M437" s="197"/>
      <c r="N437" s="224"/>
      <c r="O437" s="228"/>
      <c r="P437" s="226"/>
      <c r="Q437" s="38"/>
      <c r="R437" s="53"/>
      <c r="S437" s="40"/>
      <c r="T437" s="41"/>
      <c r="V437" s="2"/>
      <c r="W437" s="2"/>
      <c r="X437" s="3"/>
      <c r="Y437" s="3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  <c r="AL437" s="5"/>
      <c r="AM437" s="5"/>
      <c r="AN437" s="5"/>
      <c r="AO437" s="5"/>
      <c r="AP437" s="5"/>
      <c r="AQ437" s="5"/>
      <c r="AR437" s="5"/>
      <c r="AS437" s="5"/>
      <c r="AT437" s="5"/>
      <c r="AU437" s="5"/>
      <c r="AV437" s="5"/>
      <c r="AW437" s="5"/>
      <c r="AX437" s="5"/>
      <c r="AY437" s="5"/>
      <c r="AZ437" s="5"/>
    </row>
    <row r="438" spans="1:52" s="201" customFormat="1">
      <c r="A438" s="428"/>
      <c r="B438" s="187"/>
      <c r="C438" s="196"/>
      <c r="D438" s="189"/>
      <c r="E438" s="190"/>
      <c r="F438" s="361"/>
      <c r="G438" s="349"/>
      <c r="H438" s="208"/>
      <c r="I438" s="5"/>
      <c r="J438" s="121"/>
      <c r="K438" s="69"/>
      <c r="L438" s="122"/>
      <c r="M438" s="197"/>
      <c r="N438" s="224"/>
      <c r="O438" s="225"/>
      <c r="P438" s="226"/>
      <c r="Q438" s="18"/>
      <c r="R438" s="19"/>
      <c r="S438" s="20"/>
      <c r="T438" s="21"/>
      <c r="V438" s="2"/>
      <c r="W438" s="2"/>
      <c r="X438" s="3"/>
      <c r="Y438" s="3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  <c r="AL438" s="5"/>
      <c r="AM438" s="5"/>
      <c r="AN438" s="5"/>
      <c r="AO438" s="5"/>
      <c r="AP438" s="5"/>
      <c r="AQ438" s="5"/>
      <c r="AR438" s="5"/>
      <c r="AS438" s="5"/>
      <c r="AT438" s="5"/>
      <c r="AU438" s="5"/>
      <c r="AV438" s="5"/>
      <c r="AW438" s="5"/>
      <c r="AX438" s="5"/>
      <c r="AY438" s="5"/>
      <c r="AZ438" s="5"/>
    </row>
    <row r="439" spans="1:52" s="201" customFormat="1">
      <c r="A439" s="429"/>
      <c r="B439" s="153"/>
      <c r="C439" s="195"/>
      <c r="D439" s="193"/>
      <c r="E439" s="194"/>
      <c r="F439" s="367"/>
      <c r="G439" s="350"/>
      <c r="H439" s="176"/>
      <c r="I439" s="5"/>
      <c r="J439" s="118"/>
      <c r="K439" s="227"/>
      <c r="L439" s="122"/>
      <c r="M439" s="197"/>
      <c r="N439" s="224"/>
      <c r="O439" s="228"/>
      <c r="P439" s="226"/>
      <c r="Q439" s="38"/>
      <c r="R439" s="53"/>
      <c r="S439" s="40"/>
      <c r="T439" s="41"/>
      <c r="V439" s="2"/>
      <c r="W439" s="2"/>
      <c r="X439" s="3"/>
      <c r="Y439" s="3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  <c r="AL439" s="5"/>
      <c r="AM439" s="5"/>
      <c r="AN439" s="5"/>
      <c r="AO439" s="5"/>
      <c r="AP439" s="5"/>
      <c r="AQ439" s="5"/>
      <c r="AR439" s="5"/>
      <c r="AS439" s="5"/>
      <c r="AT439" s="5"/>
      <c r="AU439" s="5"/>
      <c r="AV439" s="5"/>
      <c r="AW439" s="5"/>
      <c r="AX439" s="5"/>
      <c r="AY439" s="5"/>
      <c r="AZ439" s="5"/>
    </row>
    <row r="440" spans="1:52" s="201" customFormat="1">
      <c r="A440" s="428"/>
      <c r="B440" s="187"/>
      <c r="C440" s="196"/>
      <c r="D440" s="189"/>
      <c r="E440" s="190"/>
      <c r="F440" s="361"/>
      <c r="G440" s="349"/>
      <c r="H440" s="208"/>
      <c r="I440" s="5"/>
      <c r="J440" s="121"/>
      <c r="K440" s="227"/>
      <c r="L440" s="122"/>
      <c r="M440" s="197"/>
      <c r="N440" s="224"/>
      <c r="O440" s="225"/>
      <c r="P440" s="226"/>
      <c r="Q440" s="18"/>
      <c r="R440" s="19"/>
      <c r="S440" s="20"/>
      <c r="T440" s="21"/>
      <c r="V440" s="2"/>
      <c r="W440" s="2"/>
      <c r="X440" s="3"/>
      <c r="Y440" s="3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  <c r="AL440" s="5"/>
      <c r="AM440" s="5"/>
      <c r="AN440" s="5"/>
      <c r="AO440" s="5"/>
      <c r="AP440" s="5"/>
      <c r="AQ440" s="5"/>
      <c r="AR440" s="5"/>
      <c r="AS440" s="5"/>
      <c r="AT440" s="5"/>
      <c r="AU440" s="5"/>
      <c r="AV440" s="5"/>
      <c r="AW440" s="5"/>
      <c r="AX440" s="5"/>
      <c r="AY440" s="5"/>
      <c r="AZ440" s="5"/>
    </row>
    <row r="441" spans="1:52" s="201" customFormat="1">
      <c r="A441" s="429"/>
      <c r="B441" s="153"/>
      <c r="C441" s="195"/>
      <c r="D441" s="193"/>
      <c r="E441" s="194"/>
      <c r="F441" s="367"/>
      <c r="G441" s="350"/>
      <c r="H441" s="176"/>
      <c r="I441" s="5"/>
      <c r="J441" s="121"/>
      <c r="K441" s="227"/>
      <c r="L441" s="122"/>
      <c r="M441" s="5"/>
      <c r="N441" s="5"/>
      <c r="O441" s="5"/>
      <c r="P441" s="5"/>
      <c r="Q441" s="38"/>
      <c r="R441" s="53"/>
      <c r="S441" s="40"/>
      <c r="T441" s="41"/>
      <c r="V441" s="2"/>
      <c r="W441" s="2"/>
      <c r="X441" s="3"/>
      <c r="Y441" s="3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  <c r="AL441" s="5"/>
      <c r="AM441" s="5"/>
      <c r="AN441" s="5"/>
      <c r="AO441" s="5"/>
      <c r="AP441" s="5"/>
      <c r="AQ441" s="5"/>
      <c r="AR441" s="5"/>
      <c r="AS441" s="5"/>
      <c r="AT441" s="5"/>
      <c r="AU441" s="5"/>
      <c r="AV441" s="5"/>
      <c r="AW441" s="5"/>
      <c r="AX441" s="5"/>
      <c r="AY441" s="5"/>
      <c r="AZ441" s="5"/>
    </row>
    <row r="442" spans="1:52" s="201" customFormat="1">
      <c r="A442" s="428"/>
      <c r="B442" s="187"/>
      <c r="C442" s="196"/>
      <c r="D442" s="189"/>
      <c r="E442" s="190"/>
      <c r="F442" s="361"/>
      <c r="G442" s="349"/>
      <c r="H442" s="208"/>
      <c r="I442" s="5"/>
      <c r="J442" s="121"/>
      <c r="K442" s="227"/>
      <c r="L442" s="122"/>
      <c r="M442" s="5"/>
      <c r="N442" s="5"/>
      <c r="O442" s="5"/>
      <c r="P442" s="5"/>
      <c r="Q442" s="18"/>
      <c r="R442" s="19"/>
      <c r="S442" s="20"/>
      <c r="T442" s="21"/>
      <c r="V442" s="2"/>
      <c r="W442" s="2"/>
      <c r="X442" s="3"/>
      <c r="Y442" s="3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  <c r="AL442" s="5"/>
      <c r="AM442" s="5"/>
      <c r="AN442" s="5"/>
      <c r="AO442" s="5"/>
      <c r="AP442" s="5"/>
      <c r="AQ442" s="5"/>
      <c r="AR442" s="5"/>
      <c r="AS442" s="5"/>
      <c r="AT442" s="5"/>
      <c r="AU442" s="5"/>
      <c r="AV442" s="5"/>
      <c r="AW442" s="5"/>
      <c r="AX442" s="5"/>
      <c r="AY442" s="5"/>
      <c r="AZ442" s="5"/>
    </row>
    <row r="443" spans="1:52" s="201" customFormat="1">
      <c r="A443" s="429"/>
      <c r="B443" s="153"/>
      <c r="C443" s="195"/>
      <c r="D443" s="193"/>
      <c r="E443" s="194"/>
      <c r="F443" s="367"/>
      <c r="G443" s="350"/>
      <c r="H443" s="176"/>
      <c r="I443" s="5"/>
      <c r="J443" s="118"/>
      <c r="K443" s="227"/>
      <c r="L443" s="122"/>
      <c r="M443" s="5"/>
      <c r="N443" s="5"/>
      <c r="O443" s="5"/>
      <c r="P443" s="5"/>
      <c r="Q443" s="38"/>
      <c r="R443" s="53"/>
      <c r="S443" s="40"/>
      <c r="T443" s="41"/>
      <c r="V443" s="2"/>
      <c r="W443" s="2"/>
      <c r="X443" s="3"/>
      <c r="Y443" s="3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5"/>
      <c r="AM443" s="5"/>
      <c r="AN443" s="5"/>
      <c r="AO443" s="5"/>
      <c r="AP443" s="5"/>
      <c r="AQ443" s="5"/>
      <c r="AR443" s="5"/>
      <c r="AS443" s="5"/>
      <c r="AT443" s="5"/>
      <c r="AU443" s="5"/>
      <c r="AV443" s="5"/>
      <c r="AW443" s="5"/>
      <c r="AX443" s="5"/>
      <c r="AY443" s="5"/>
      <c r="AZ443" s="5"/>
    </row>
    <row r="444" spans="1:52" s="201" customFormat="1">
      <c r="A444" s="428"/>
      <c r="B444" s="187"/>
      <c r="C444" s="196"/>
      <c r="D444" s="189"/>
      <c r="E444" s="190"/>
      <c r="F444" s="361"/>
      <c r="G444" s="349"/>
      <c r="H444" s="208"/>
      <c r="I444" s="5"/>
      <c r="J444" s="121"/>
      <c r="K444" s="227"/>
      <c r="L444" s="122"/>
      <c r="M444" s="5"/>
      <c r="N444" s="5"/>
      <c r="O444" s="5"/>
      <c r="P444" s="5"/>
      <c r="Q444" s="18"/>
      <c r="R444" s="19"/>
      <c r="S444" s="20"/>
      <c r="T444" s="21"/>
      <c r="V444" s="2"/>
      <c r="W444" s="2"/>
      <c r="X444" s="3"/>
      <c r="Y444" s="3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  <c r="AL444" s="5"/>
      <c r="AM444" s="5"/>
      <c r="AN444" s="5"/>
      <c r="AO444" s="5"/>
      <c r="AP444" s="5"/>
      <c r="AQ444" s="5"/>
      <c r="AR444" s="5"/>
      <c r="AS444" s="5"/>
      <c r="AT444" s="5"/>
      <c r="AU444" s="5"/>
      <c r="AV444" s="5"/>
      <c r="AW444" s="5"/>
      <c r="AX444" s="5"/>
      <c r="AY444" s="5"/>
      <c r="AZ444" s="5"/>
    </row>
    <row r="445" spans="1:52" s="201" customFormat="1">
      <c r="A445" s="429"/>
      <c r="B445" s="153"/>
      <c r="C445" s="195"/>
      <c r="D445" s="193"/>
      <c r="E445" s="194"/>
      <c r="F445" s="367"/>
      <c r="G445" s="350"/>
      <c r="H445" s="176"/>
      <c r="I445" s="5"/>
      <c r="J445" s="121"/>
      <c r="K445" s="227"/>
      <c r="L445" s="122"/>
      <c r="M445" s="5"/>
      <c r="N445" s="5"/>
      <c r="O445" s="5"/>
      <c r="P445" s="5"/>
      <c r="Q445" s="38"/>
      <c r="R445" s="53"/>
      <c r="S445" s="40"/>
      <c r="T445" s="41"/>
      <c r="V445" s="2"/>
      <c r="W445" s="2"/>
      <c r="X445" s="3"/>
      <c r="Y445" s="3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  <c r="AO445" s="5"/>
      <c r="AP445" s="5"/>
      <c r="AQ445" s="5"/>
      <c r="AR445" s="5"/>
      <c r="AS445" s="5"/>
      <c r="AT445" s="5"/>
      <c r="AU445" s="5"/>
      <c r="AV445" s="5"/>
      <c r="AW445" s="5"/>
      <c r="AX445" s="5"/>
      <c r="AY445" s="5"/>
      <c r="AZ445" s="5"/>
    </row>
    <row r="446" spans="1:52" s="201" customFormat="1">
      <c r="A446" s="428"/>
      <c r="B446" s="187"/>
      <c r="C446" s="196"/>
      <c r="D446" s="189"/>
      <c r="E446" s="190"/>
      <c r="F446" s="361"/>
      <c r="G446" s="349"/>
      <c r="H446" s="208"/>
      <c r="I446" s="5"/>
      <c r="J446" s="121"/>
      <c r="K446" s="227"/>
      <c r="L446" s="243"/>
      <c r="M446" s="5"/>
      <c r="N446" s="5"/>
      <c r="O446" s="5"/>
      <c r="P446" s="5"/>
      <c r="Q446" s="18"/>
      <c r="R446" s="19"/>
      <c r="S446" s="20"/>
      <c r="T446" s="21"/>
      <c r="V446" s="2"/>
      <c r="W446" s="2"/>
      <c r="X446" s="3"/>
      <c r="Y446" s="3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  <c r="AL446" s="5"/>
      <c r="AM446" s="5"/>
      <c r="AN446" s="5"/>
      <c r="AO446" s="5"/>
      <c r="AP446" s="5"/>
      <c r="AQ446" s="5"/>
      <c r="AR446" s="5"/>
      <c r="AS446" s="5"/>
      <c r="AT446" s="5"/>
      <c r="AU446" s="5"/>
      <c r="AV446" s="5"/>
      <c r="AW446" s="5"/>
      <c r="AX446" s="5"/>
      <c r="AY446" s="5"/>
      <c r="AZ446" s="5"/>
    </row>
    <row r="447" spans="1:52" s="201" customFormat="1">
      <c r="A447" s="429"/>
      <c r="B447" s="153"/>
      <c r="C447" s="195"/>
      <c r="D447" s="193"/>
      <c r="E447" s="194"/>
      <c r="F447" s="367"/>
      <c r="G447" s="350"/>
      <c r="H447" s="176"/>
      <c r="I447" s="5"/>
      <c r="J447" s="118"/>
      <c r="K447" s="227"/>
      <c r="L447" s="243"/>
      <c r="M447" s="5"/>
      <c r="N447" s="5"/>
      <c r="O447" s="5"/>
      <c r="P447" s="5"/>
      <c r="Q447" s="38"/>
      <c r="R447" s="53"/>
      <c r="S447" s="40"/>
      <c r="T447" s="41"/>
      <c r="V447" s="2"/>
      <c r="W447" s="2"/>
      <c r="X447" s="3"/>
      <c r="Y447" s="3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5"/>
      <c r="AM447" s="5"/>
      <c r="AN447" s="5"/>
      <c r="AO447" s="5"/>
      <c r="AP447" s="5"/>
      <c r="AQ447" s="5"/>
      <c r="AR447" s="5"/>
      <c r="AS447" s="5"/>
      <c r="AT447" s="5"/>
      <c r="AU447" s="5"/>
      <c r="AV447" s="5"/>
      <c r="AW447" s="5"/>
      <c r="AX447" s="5"/>
      <c r="AY447" s="5"/>
      <c r="AZ447" s="5"/>
    </row>
    <row r="448" spans="1:52" s="201" customFormat="1">
      <c r="A448" s="428"/>
      <c r="B448" s="187"/>
      <c r="C448" s="196"/>
      <c r="D448" s="189"/>
      <c r="E448" s="190"/>
      <c r="F448" s="361"/>
      <c r="G448" s="349"/>
      <c r="H448" s="208"/>
      <c r="I448" s="5"/>
      <c r="J448" s="121"/>
      <c r="K448" s="227"/>
      <c r="L448" s="243"/>
      <c r="M448" s="5"/>
      <c r="N448" s="5"/>
      <c r="O448" s="5"/>
      <c r="P448" s="5"/>
      <c r="Q448" s="18"/>
      <c r="R448" s="19"/>
      <c r="S448" s="20"/>
      <c r="T448" s="21"/>
      <c r="V448" s="2"/>
      <c r="W448" s="2"/>
      <c r="X448" s="3"/>
      <c r="Y448" s="3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  <c r="AL448" s="5"/>
      <c r="AM448" s="5"/>
      <c r="AN448" s="5"/>
      <c r="AO448" s="5"/>
      <c r="AP448" s="5"/>
      <c r="AQ448" s="5"/>
      <c r="AR448" s="5"/>
      <c r="AS448" s="5"/>
      <c r="AT448" s="5"/>
      <c r="AU448" s="5"/>
      <c r="AV448" s="5"/>
      <c r="AW448" s="5"/>
      <c r="AX448" s="5"/>
      <c r="AY448" s="5"/>
      <c r="AZ448" s="5"/>
    </row>
    <row r="449" spans="1:52" s="201" customFormat="1">
      <c r="A449" s="429"/>
      <c r="B449" s="397"/>
      <c r="C449" s="340"/>
      <c r="D449" s="341"/>
      <c r="E449" s="342"/>
      <c r="F449" s="362"/>
      <c r="G449" s="362"/>
      <c r="H449" s="346"/>
      <c r="I449" s="5"/>
      <c r="J449" s="121"/>
      <c r="K449" s="227"/>
      <c r="L449" s="244"/>
      <c r="M449" s="5"/>
      <c r="N449" s="5"/>
      <c r="O449" s="5"/>
      <c r="P449" s="5"/>
      <c r="Q449" s="38"/>
      <c r="R449" s="53"/>
      <c r="S449" s="40"/>
      <c r="T449" s="41"/>
      <c r="V449" s="2"/>
      <c r="W449" s="2"/>
      <c r="X449" s="3"/>
      <c r="Y449" s="3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5"/>
      <c r="AM449" s="5"/>
      <c r="AN449" s="5"/>
      <c r="AO449" s="5"/>
      <c r="AP449" s="5"/>
      <c r="AQ449" s="5"/>
      <c r="AR449" s="5"/>
      <c r="AS449" s="5"/>
      <c r="AT449" s="5"/>
      <c r="AU449" s="5"/>
      <c r="AV449" s="5"/>
      <c r="AW449" s="5"/>
      <c r="AX449" s="5"/>
      <c r="AY449" s="5"/>
      <c r="AZ449" s="5"/>
    </row>
    <row r="450" spans="1:52" s="201" customFormat="1">
      <c r="A450" s="428"/>
      <c r="B450" s="394"/>
      <c r="C450" s="343"/>
      <c r="D450" s="344"/>
      <c r="E450" s="345"/>
      <c r="F450" s="363"/>
      <c r="G450" s="363"/>
      <c r="H450" s="347"/>
      <c r="I450" s="5"/>
      <c r="J450" s="121"/>
      <c r="K450" s="227"/>
      <c r="L450" s="243"/>
      <c r="M450" s="5"/>
      <c r="N450" s="5"/>
      <c r="O450" s="5"/>
      <c r="P450" s="5"/>
      <c r="Q450" s="38"/>
      <c r="R450" s="53"/>
      <c r="S450" s="40"/>
      <c r="T450" s="41"/>
      <c r="V450" s="2"/>
      <c r="W450" s="2"/>
      <c r="X450" s="3"/>
      <c r="Y450" s="3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  <c r="AL450" s="5"/>
      <c r="AM450" s="5"/>
      <c r="AN450" s="5"/>
      <c r="AO450" s="5"/>
      <c r="AP450" s="5"/>
      <c r="AQ450" s="5"/>
      <c r="AR450" s="5"/>
      <c r="AS450" s="5"/>
      <c r="AT450" s="5"/>
      <c r="AU450" s="5"/>
      <c r="AV450" s="5"/>
      <c r="AW450" s="5"/>
      <c r="AX450" s="5"/>
      <c r="AY450" s="5"/>
      <c r="AZ450" s="5"/>
    </row>
    <row r="451" spans="1:52" s="201" customFormat="1">
      <c r="A451" s="429"/>
      <c r="B451" s="395"/>
      <c r="C451" s="212"/>
      <c r="D451" s="213"/>
      <c r="E451" s="178"/>
      <c r="F451" s="365"/>
      <c r="G451" s="350"/>
      <c r="H451" s="217"/>
      <c r="I451" s="5"/>
      <c r="J451" s="118"/>
      <c r="K451" s="227"/>
      <c r="L451" s="243"/>
      <c r="M451" s="5"/>
      <c r="N451" s="5"/>
      <c r="O451" s="5"/>
      <c r="P451" s="5"/>
      <c r="Q451" s="103"/>
      <c r="R451" s="104"/>
      <c r="S451" s="157"/>
      <c r="T451" s="158"/>
      <c r="V451" s="2"/>
      <c r="W451" s="2"/>
      <c r="X451" s="3"/>
      <c r="Y451" s="3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  <c r="AL451" s="5"/>
      <c r="AM451" s="5"/>
      <c r="AN451" s="5"/>
      <c r="AO451" s="5"/>
      <c r="AP451" s="5"/>
      <c r="AQ451" s="5"/>
      <c r="AR451" s="5"/>
      <c r="AS451" s="5"/>
      <c r="AT451" s="5"/>
      <c r="AU451" s="5"/>
      <c r="AV451" s="5"/>
      <c r="AW451" s="5"/>
      <c r="AX451" s="5"/>
      <c r="AY451" s="5"/>
      <c r="AZ451" s="5"/>
    </row>
    <row r="452" spans="1:52" s="201" customFormat="1">
      <c r="A452" s="428"/>
      <c r="B452" s="187"/>
      <c r="C452" s="196"/>
      <c r="D452" s="189"/>
      <c r="E452" s="190"/>
      <c r="F452" s="361"/>
      <c r="G452" s="349"/>
      <c r="H452" s="208"/>
      <c r="I452" s="5"/>
      <c r="J452" s="121"/>
      <c r="K452" s="227"/>
      <c r="L452" s="243"/>
      <c r="M452" s="5"/>
      <c r="N452" s="5"/>
      <c r="O452" s="5"/>
      <c r="P452" s="5"/>
      <c r="Q452" s="103"/>
      <c r="R452" s="104"/>
      <c r="S452" s="157"/>
      <c r="T452" s="158"/>
      <c r="V452" s="2"/>
      <c r="W452" s="2"/>
      <c r="X452" s="3"/>
      <c r="Y452" s="3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  <c r="AL452" s="5"/>
      <c r="AM452" s="5"/>
      <c r="AN452" s="5"/>
      <c r="AO452" s="5"/>
      <c r="AP452" s="5"/>
      <c r="AQ452" s="5"/>
      <c r="AR452" s="5"/>
      <c r="AS452" s="5"/>
      <c r="AT452" s="5"/>
      <c r="AU452" s="5"/>
      <c r="AV452" s="5"/>
      <c r="AW452" s="5"/>
      <c r="AX452" s="5"/>
      <c r="AY452" s="5"/>
      <c r="AZ452" s="5"/>
    </row>
    <row r="453" spans="1:52" s="201" customFormat="1" ht="13.5" customHeight="1">
      <c r="A453" s="429"/>
      <c r="B453" s="395"/>
      <c r="C453" s="212"/>
      <c r="D453" s="213"/>
      <c r="E453" s="178"/>
      <c r="F453" s="365"/>
      <c r="G453" s="350"/>
      <c r="H453" s="217"/>
      <c r="I453" s="5"/>
      <c r="J453" s="118"/>
      <c r="K453" s="227"/>
      <c r="L453" s="243"/>
      <c r="M453" s="5"/>
      <c r="N453" s="5"/>
      <c r="O453" s="5"/>
      <c r="P453" s="5"/>
      <c r="Q453" s="18"/>
      <c r="R453" s="19"/>
      <c r="S453" s="20"/>
      <c r="T453" s="21"/>
      <c r="V453" s="2"/>
      <c r="W453" s="2"/>
      <c r="X453" s="3"/>
      <c r="Y453" s="3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  <c r="AL453" s="5"/>
      <c r="AM453" s="5"/>
      <c r="AN453" s="5"/>
      <c r="AO453" s="5"/>
      <c r="AP453" s="5"/>
      <c r="AQ453" s="5"/>
      <c r="AR453" s="5"/>
      <c r="AS453" s="5"/>
      <c r="AT453" s="5"/>
      <c r="AU453" s="5"/>
      <c r="AV453" s="5"/>
      <c r="AW453" s="5"/>
      <c r="AX453" s="5"/>
      <c r="AY453" s="5"/>
      <c r="AZ453" s="5"/>
    </row>
    <row r="454" spans="1:52" s="201" customFormat="1" ht="13.5" customHeight="1">
      <c r="A454" s="428"/>
      <c r="B454" s="187"/>
      <c r="C454" s="196"/>
      <c r="D454" s="189"/>
      <c r="E454" s="190"/>
      <c r="F454" s="361"/>
      <c r="G454" s="349"/>
      <c r="H454" s="208"/>
      <c r="I454" s="5"/>
      <c r="J454" s="121"/>
      <c r="K454" s="227"/>
      <c r="L454" s="243"/>
      <c r="M454" s="5"/>
      <c r="N454" s="5"/>
      <c r="O454" s="5"/>
      <c r="P454" s="5"/>
      <c r="Q454" s="38"/>
      <c r="R454" s="53"/>
      <c r="S454" s="40"/>
      <c r="T454" s="41"/>
      <c r="V454" s="2"/>
      <c r="W454" s="2"/>
      <c r="X454" s="3"/>
      <c r="Y454" s="3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5"/>
      <c r="AM454" s="5"/>
      <c r="AN454" s="5"/>
      <c r="AO454" s="5"/>
      <c r="AP454" s="5"/>
      <c r="AQ454" s="5"/>
      <c r="AR454" s="5"/>
      <c r="AS454" s="5"/>
      <c r="AT454" s="5"/>
      <c r="AU454" s="5"/>
      <c r="AV454" s="5"/>
      <c r="AW454" s="5"/>
      <c r="AX454" s="5"/>
      <c r="AY454" s="5"/>
      <c r="AZ454" s="5"/>
    </row>
    <row r="455" spans="1:52" s="201" customFormat="1" ht="13.5" customHeight="1">
      <c r="A455" s="435"/>
      <c r="B455" s="153"/>
      <c r="C455" s="195"/>
      <c r="D455" s="193"/>
      <c r="E455" s="194"/>
      <c r="F455" s="362"/>
      <c r="G455" s="350"/>
      <c r="H455" s="176"/>
      <c r="I455" s="5"/>
      <c r="J455" s="121"/>
      <c r="K455" s="227"/>
      <c r="L455" s="244"/>
      <c r="M455" s="5"/>
      <c r="N455" s="5"/>
      <c r="O455" s="5"/>
      <c r="P455" s="5"/>
      <c r="Q455" s="18"/>
      <c r="R455" s="19"/>
      <c r="S455" s="20"/>
      <c r="T455" s="21"/>
      <c r="V455" s="2"/>
      <c r="W455" s="2"/>
      <c r="X455" s="3"/>
      <c r="Y455" s="3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  <c r="AL455" s="5"/>
      <c r="AM455" s="5"/>
      <c r="AN455" s="5"/>
      <c r="AO455" s="5"/>
      <c r="AP455" s="5"/>
      <c r="AQ455" s="5"/>
      <c r="AR455" s="5"/>
      <c r="AS455" s="5"/>
      <c r="AT455" s="5"/>
      <c r="AU455" s="5"/>
      <c r="AV455" s="5"/>
      <c r="AW455" s="5"/>
      <c r="AX455" s="5"/>
      <c r="AY455" s="5"/>
      <c r="AZ455" s="5"/>
    </row>
    <row r="456" spans="1:52" s="201" customFormat="1" ht="13.5" customHeight="1">
      <c r="A456" s="428"/>
      <c r="B456" s="187"/>
      <c r="C456" s="196"/>
      <c r="D456" s="189"/>
      <c r="E456" s="190"/>
      <c r="F456" s="361"/>
      <c r="G456" s="349"/>
      <c r="H456" s="208"/>
      <c r="I456" s="5"/>
      <c r="J456" s="121"/>
      <c r="K456" s="227"/>
      <c r="L456" s="243"/>
      <c r="M456" s="5"/>
      <c r="N456" s="5"/>
      <c r="O456" s="5"/>
      <c r="P456" s="5"/>
      <c r="Q456" s="38"/>
      <c r="R456" s="53"/>
      <c r="S456" s="40"/>
      <c r="T456" s="41"/>
      <c r="V456" s="2"/>
      <c r="W456" s="2"/>
      <c r="X456" s="3"/>
      <c r="Y456" s="3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  <c r="AL456" s="5"/>
      <c r="AM456" s="5"/>
      <c r="AN456" s="5"/>
      <c r="AO456" s="5"/>
      <c r="AP456" s="5"/>
      <c r="AQ456" s="5"/>
      <c r="AR456" s="5"/>
      <c r="AS456" s="5"/>
      <c r="AT456" s="5"/>
      <c r="AU456" s="5"/>
      <c r="AV456" s="5"/>
      <c r="AW456" s="5"/>
      <c r="AX456" s="5"/>
      <c r="AY456" s="5"/>
      <c r="AZ456" s="5"/>
    </row>
    <row r="457" spans="1:52" s="201" customFormat="1">
      <c r="A457" s="435"/>
      <c r="B457" s="150"/>
      <c r="C457" s="195"/>
      <c r="D457" s="177"/>
      <c r="E457" s="178"/>
      <c r="F457" s="360"/>
      <c r="G457" s="360"/>
      <c r="H457" s="217"/>
      <c r="I457" s="5"/>
      <c r="J457" s="245"/>
      <c r="K457" s="227"/>
      <c r="L457" s="243"/>
      <c r="M457" s="5"/>
      <c r="N457" s="5"/>
      <c r="O457" s="5"/>
      <c r="P457" s="5"/>
      <c r="Q457" s="18"/>
      <c r="R457" s="19"/>
      <c r="S457" s="20"/>
      <c r="T457" s="21"/>
      <c r="V457" s="2"/>
      <c r="W457" s="2"/>
      <c r="X457" s="3"/>
      <c r="Y457" s="3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  <c r="AL457" s="5"/>
      <c r="AM457" s="5"/>
      <c r="AN457" s="5"/>
      <c r="AO457" s="5"/>
      <c r="AP457" s="5"/>
      <c r="AQ457" s="5"/>
      <c r="AR457" s="5"/>
      <c r="AS457" s="5"/>
      <c r="AT457" s="5"/>
      <c r="AU457" s="5"/>
      <c r="AV457" s="5"/>
      <c r="AW457" s="5"/>
      <c r="AX457" s="5"/>
      <c r="AY457" s="5"/>
      <c r="AZ457" s="5"/>
    </row>
    <row r="458" spans="1:52" s="201" customFormat="1">
      <c r="A458" s="434"/>
      <c r="B458" s="187"/>
      <c r="C458" s="196"/>
      <c r="D458" s="189"/>
      <c r="E458" s="190"/>
      <c r="F458" s="361"/>
      <c r="G458" s="361"/>
      <c r="H458" s="175"/>
      <c r="I458" s="5"/>
      <c r="J458" s="245"/>
      <c r="K458" s="227"/>
      <c r="L458" s="243"/>
      <c r="M458" s="5"/>
      <c r="N458" s="5"/>
      <c r="O458" s="5"/>
      <c r="P458" s="5"/>
      <c r="Q458" s="38"/>
      <c r="R458" s="53"/>
      <c r="S458" s="40"/>
      <c r="T458" s="41"/>
      <c r="V458" s="2"/>
      <c r="W458" s="2"/>
      <c r="X458" s="3"/>
      <c r="Y458" s="3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  <c r="AL458" s="5"/>
      <c r="AM458" s="5"/>
      <c r="AN458" s="5"/>
      <c r="AO458" s="5"/>
      <c r="AP458" s="5"/>
      <c r="AQ458" s="5"/>
      <c r="AR458" s="5"/>
      <c r="AS458" s="5"/>
      <c r="AT458" s="5"/>
      <c r="AU458" s="5"/>
      <c r="AV458" s="5"/>
      <c r="AW458" s="5"/>
      <c r="AX458" s="5"/>
      <c r="AY458" s="5"/>
      <c r="AZ458" s="5"/>
    </row>
    <row r="459" spans="1:52" s="201" customFormat="1">
      <c r="A459" s="435"/>
      <c r="B459" s="395"/>
      <c r="C459" s="212"/>
      <c r="D459" s="200"/>
      <c r="E459" s="194"/>
      <c r="F459" s="364"/>
      <c r="G459" s="364"/>
      <c r="H459" s="176"/>
      <c r="I459" s="5"/>
      <c r="J459" s="245"/>
      <c r="K459" s="227"/>
      <c r="L459" s="243"/>
      <c r="M459" s="5"/>
      <c r="N459" s="5"/>
      <c r="O459" s="5"/>
      <c r="P459" s="5"/>
      <c r="Q459" s="18"/>
      <c r="R459" s="19"/>
      <c r="S459" s="20"/>
      <c r="T459" s="21"/>
      <c r="V459" s="2"/>
      <c r="W459" s="2"/>
      <c r="X459" s="3"/>
      <c r="Y459" s="3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5"/>
      <c r="AM459" s="5"/>
      <c r="AN459" s="5"/>
      <c r="AO459" s="5"/>
      <c r="AP459" s="5"/>
      <c r="AQ459" s="5"/>
      <c r="AR459" s="5"/>
      <c r="AS459" s="5"/>
      <c r="AT459" s="5"/>
      <c r="AU459" s="5"/>
      <c r="AV459" s="5"/>
      <c r="AW459" s="5"/>
      <c r="AX459" s="5"/>
      <c r="AY459" s="5"/>
      <c r="AZ459" s="5"/>
    </row>
    <row r="460" spans="1:52" s="201" customFormat="1" ht="13.5" customHeight="1">
      <c r="A460" s="434"/>
      <c r="B460" s="187"/>
      <c r="C460" s="196"/>
      <c r="D460" s="189"/>
      <c r="E460" s="190"/>
      <c r="F460" s="361"/>
      <c r="G460" s="361"/>
      <c r="H460" s="175"/>
      <c r="I460" s="5"/>
      <c r="J460" s="245"/>
      <c r="K460" s="227"/>
      <c r="L460" s="243"/>
      <c r="M460" s="5"/>
      <c r="N460" s="5"/>
      <c r="O460" s="5"/>
      <c r="P460" s="5"/>
      <c r="Q460" s="18"/>
      <c r="R460" s="19"/>
      <c r="S460" s="20"/>
      <c r="T460" s="21"/>
      <c r="V460" s="2"/>
      <c r="W460" s="2"/>
      <c r="X460" s="3"/>
      <c r="Y460" s="3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5"/>
      <c r="AM460" s="5"/>
      <c r="AN460" s="5"/>
      <c r="AO460" s="5"/>
      <c r="AP460" s="5"/>
      <c r="AQ460" s="5"/>
      <c r="AR460" s="5"/>
      <c r="AS460" s="5"/>
      <c r="AT460" s="5"/>
      <c r="AU460" s="5"/>
      <c r="AV460" s="5"/>
      <c r="AW460" s="5"/>
      <c r="AX460" s="5"/>
      <c r="AY460" s="5"/>
      <c r="AZ460" s="5"/>
    </row>
    <row r="461" spans="1:52" s="201" customFormat="1" ht="13.5" customHeight="1">
      <c r="A461" s="435"/>
      <c r="B461" s="153"/>
      <c r="C461" s="195"/>
      <c r="D461" s="193"/>
      <c r="E461" s="194"/>
      <c r="F461" s="367"/>
      <c r="G461" s="367"/>
      <c r="H461" s="174"/>
      <c r="I461" s="5"/>
      <c r="J461" s="227"/>
      <c r="K461" s="227"/>
      <c r="L461" s="243"/>
      <c r="M461" s="5"/>
      <c r="N461" s="5"/>
      <c r="O461" s="5"/>
      <c r="P461" s="5"/>
      <c r="Q461" s="38"/>
      <c r="R461" s="53"/>
      <c r="S461" s="40"/>
      <c r="T461" s="41"/>
      <c r="V461" s="2"/>
      <c r="W461" s="2"/>
      <c r="X461" s="3"/>
      <c r="Y461" s="3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  <c r="AL461" s="5"/>
      <c r="AM461" s="5"/>
      <c r="AN461" s="5"/>
      <c r="AO461" s="5"/>
      <c r="AP461" s="5"/>
      <c r="AQ461" s="5"/>
      <c r="AR461" s="5"/>
      <c r="AS461" s="5"/>
      <c r="AT461" s="5"/>
      <c r="AU461" s="5"/>
      <c r="AV461" s="5"/>
      <c r="AW461" s="5"/>
      <c r="AX461" s="5"/>
      <c r="AY461" s="5"/>
      <c r="AZ461" s="5"/>
    </row>
    <row r="462" spans="1:52" s="201" customFormat="1">
      <c r="A462" s="434"/>
      <c r="B462" s="187"/>
      <c r="C462" s="196"/>
      <c r="D462" s="189"/>
      <c r="E462" s="190"/>
      <c r="F462" s="361"/>
      <c r="G462" s="361"/>
      <c r="H462" s="175"/>
      <c r="I462" s="5"/>
      <c r="J462" s="245"/>
      <c r="K462" s="227"/>
      <c r="L462" s="244"/>
      <c r="M462" s="5"/>
      <c r="N462" s="5"/>
      <c r="O462" s="5"/>
      <c r="P462" s="5"/>
      <c r="Q462" s="18"/>
      <c r="R462" s="19"/>
      <c r="S462" s="20"/>
      <c r="T462" s="21"/>
      <c r="V462" s="2"/>
      <c r="W462" s="2"/>
      <c r="X462" s="3"/>
      <c r="Y462" s="3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  <c r="AL462" s="5"/>
      <c r="AM462" s="5"/>
      <c r="AN462" s="5"/>
      <c r="AO462" s="5"/>
      <c r="AP462" s="5"/>
      <c r="AQ462" s="5"/>
      <c r="AR462" s="5"/>
      <c r="AS462" s="5"/>
      <c r="AT462" s="5"/>
      <c r="AU462" s="5"/>
      <c r="AV462" s="5"/>
      <c r="AW462" s="5"/>
      <c r="AX462" s="5"/>
      <c r="AY462" s="5"/>
      <c r="AZ462" s="5"/>
    </row>
    <row r="463" spans="1:52" s="201" customFormat="1">
      <c r="A463" s="435"/>
      <c r="B463" s="153"/>
      <c r="C463" s="195"/>
      <c r="D463" s="193"/>
      <c r="E463" s="194"/>
      <c r="F463" s="367"/>
      <c r="G463" s="367"/>
      <c r="H463" s="174"/>
      <c r="I463" s="5"/>
      <c r="J463" s="227"/>
      <c r="K463" s="227"/>
      <c r="L463" s="243"/>
      <c r="M463" s="5"/>
      <c r="N463" s="5"/>
      <c r="O463" s="5"/>
      <c r="P463" s="5"/>
      <c r="Q463" s="38"/>
      <c r="R463" s="53"/>
      <c r="S463" s="40"/>
      <c r="T463" s="41"/>
      <c r="V463" s="2"/>
      <c r="W463" s="2"/>
      <c r="X463" s="3"/>
      <c r="Y463" s="3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  <c r="AL463" s="5"/>
      <c r="AM463" s="5"/>
      <c r="AN463" s="5"/>
      <c r="AO463" s="5"/>
      <c r="AP463" s="5"/>
      <c r="AQ463" s="5"/>
      <c r="AR463" s="5"/>
      <c r="AS463" s="5"/>
      <c r="AT463" s="5"/>
      <c r="AU463" s="5"/>
      <c r="AV463" s="5"/>
      <c r="AW463" s="5"/>
      <c r="AX463" s="5"/>
      <c r="AY463" s="5"/>
      <c r="AZ463" s="5"/>
    </row>
    <row r="464" spans="1:52" s="201" customFormat="1">
      <c r="A464" s="432"/>
      <c r="B464" s="199"/>
      <c r="C464" s="205"/>
      <c r="D464" s="200"/>
      <c r="E464" s="194"/>
      <c r="F464" s="364"/>
      <c r="G464" s="364"/>
      <c r="H464" s="176"/>
      <c r="I464" s="5"/>
      <c r="J464" s="245"/>
      <c r="K464" s="227"/>
      <c r="L464" s="244"/>
      <c r="M464" s="5"/>
      <c r="N464" s="5"/>
      <c r="O464" s="5"/>
      <c r="P464" s="5"/>
      <c r="Q464" s="18"/>
      <c r="R464" s="19"/>
      <c r="S464" s="20"/>
      <c r="T464" s="21"/>
      <c r="V464" s="2"/>
      <c r="W464" s="2"/>
      <c r="X464" s="3"/>
      <c r="Y464" s="3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  <c r="AL464" s="5"/>
      <c r="AM464" s="5"/>
      <c r="AN464" s="5"/>
      <c r="AO464" s="5"/>
      <c r="AP464" s="5"/>
      <c r="AQ464" s="5"/>
      <c r="AR464" s="5"/>
      <c r="AS464" s="5"/>
      <c r="AT464" s="5"/>
      <c r="AU464" s="5"/>
      <c r="AV464" s="5"/>
      <c r="AW464" s="5"/>
      <c r="AX464" s="5"/>
      <c r="AY464" s="5"/>
      <c r="AZ464" s="5"/>
    </row>
    <row r="465" spans="1:52" s="201" customFormat="1">
      <c r="A465" s="435"/>
      <c r="B465" s="150"/>
      <c r="C465" s="195"/>
      <c r="D465" s="177"/>
      <c r="E465" s="178"/>
      <c r="F465" s="360"/>
      <c r="G465" s="360"/>
      <c r="H465" s="179"/>
      <c r="I465" s="5"/>
      <c r="J465" s="245"/>
      <c r="K465" s="227"/>
      <c r="L465" s="243"/>
      <c r="M465" s="5"/>
      <c r="N465" s="5"/>
      <c r="O465" s="5"/>
      <c r="P465" s="5"/>
      <c r="Q465" s="38"/>
      <c r="R465" s="53"/>
      <c r="S465" s="40"/>
      <c r="T465" s="41"/>
      <c r="V465" s="2"/>
      <c r="W465" s="2"/>
      <c r="X465" s="3"/>
      <c r="Y465" s="3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  <c r="AK465" s="5"/>
      <c r="AL465" s="5"/>
      <c r="AM465" s="5"/>
      <c r="AN465" s="5"/>
      <c r="AO465" s="5"/>
      <c r="AP465" s="5"/>
      <c r="AQ465" s="5"/>
      <c r="AR465" s="5"/>
      <c r="AS465" s="5"/>
      <c r="AT465" s="5"/>
      <c r="AU465" s="5"/>
      <c r="AV465" s="5"/>
      <c r="AW465" s="5"/>
      <c r="AX465" s="5"/>
      <c r="AY465" s="5"/>
      <c r="AZ465" s="5"/>
    </row>
    <row r="466" spans="1:52" s="201" customFormat="1">
      <c r="A466" s="434"/>
      <c r="B466" s="207"/>
      <c r="C466" s="196"/>
      <c r="D466" s="189"/>
      <c r="E466" s="190"/>
      <c r="F466" s="361"/>
      <c r="G466" s="361"/>
      <c r="H466" s="175"/>
      <c r="I466" s="5"/>
      <c r="J466" s="245"/>
      <c r="K466" s="227"/>
      <c r="L466" s="243"/>
      <c r="M466" s="5"/>
      <c r="N466" s="5"/>
      <c r="O466" s="5"/>
      <c r="P466" s="5"/>
      <c r="Q466" s="18"/>
      <c r="R466" s="19"/>
      <c r="S466" s="20"/>
      <c r="T466" s="21"/>
      <c r="V466" s="2"/>
      <c r="W466" s="2"/>
      <c r="X466" s="3"/>
      <c r="Y466" s="3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  <c r="AL466" s="5"/>
      <c r="AM466" s="5"/>
      <c r="AN466" s="5"/>
      <c r="AO466" s="5"/>
      <c r="AP466" s="5"/>
      <c r="AQ466" s="5"/>
      <c r="AR466" s="5"/>
      <c r="AS466" s="5"/>
      <c r="AT466" s="5"/>
      <c r="AU466" s="5"/>
      <c r="AV466" s="5"/>
      <c r="AW466" s="5"/>
      <c r="AX466" s="5"/>
      <c r="AY466" s="5"/>
      <c r="AZ466" s="5"/>
    </row>
    <row r="467" spans="1:52" s="201" customFormat="1">
      <c r="A467" s="435"/>
      <c r="B467" s="153"/>
      <c r="C467" s="195"/>
      <c r="D467" s="193"/>
      <c r="E467" s="194"/>
      <c r="F467" s="367"/>
      <c r="G467" s="367"/>
      <c r="H467" s="174"/>
      <c r="I467" s="5"/>
      <c r="J467" s="227"/>
      <c r="K467" s="227"/>
      <c r="L467" s="243"/>
      <c r="M467" s="5"/>
      <c r="N467" s="5"/>
      <c r="O467" s="5"/>
      <c r="P467" s="5"/>
      <c r="Q467" s="38"/>
      <c r="R467" s="53"/>
      <c r="S467" s="40"/>
      <c r="T467" s="41"/>
      <c r="V467" s="2"/>
      <c r="W467" s="2"/>
      <c r="X467" s="3"/>
      <c r="Y467" s="3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5"/>
      <c r="AS467" s="5"/>
      <c r="AT467" s="5"/>
      <c r="AU467" s="5"/>
      <c r="AV467" s="5"/>
      <c r="AW467" s="5"/>
      <c r="AX467" s="5"/>
      <c r="AY467" s="5"/>
      <c r="AZ467" s="5"/>
    </row>
    <row r="468" spans="1:52" s="201" customFormat="1">
      <c r="A468" s="434"/>
      <c r="B468" s="187"/>
      <c r="C468" s="196"/>
      <c r="D468" s="189"/>
      <c r="E468" s="190"/>
      <c r="F468" s="361"/>
      <c r="G468" s="361"/>
      <c r="H468" s="175"/>
      <c r="I468" s="5"/>
      <c r="J468" s="245"/>
      <c r="K468" s="227"/>
      <c r="L468" s="244"/>
      <c r="M468" s="5"/>
      <c r="N468" s="5"/>
      <c r="O468" s="5"/>
      <c r="P468" s="5"/>
      <c r="Q468" s="18"/>
      <c r="R468" s="19"/>
      <c r="S468" s="20"/>
      <c r="T468" s="21"/>
      <c r="V468" s="2"/>
      <c r="W468" s="2"/>
      <c r="X468" s="3"/>
      <c r="Y468" s="3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  <c r="AL468" s="5"/>
      <c r="AM468" s="5"/>
      <c r="AN468" s="5"/>
      <c r="AO468" s="5"/>
      <c r="AP468" s="5"/>
      <c r="AQ468" s="5"/>
      <c r="AR468" s="5"/>
      <c r="AS468" s="5"/>
      <c r="AT468" s="5"/>
      <c r="AU468" s="5"/>
      <c r="AV468" s="5"/>
      <c r="AW468" s="5"/>
      <c r="AX468" s="5"/>
      <c r="AY468" s="5"/>
      <c r="AZ468" s="5"/>
    </row>
    <row r="469" spans="1:52" s="201" customFormat="1">
      <c r="A469" s="435"/>
      <c r="B469" s="153"/>
      <c r="C469" s="195"/>
      <c r="D469" s="193"/>
      <c r="E469" s="194"/>
      <c r="F469" s="367"/>
      <c r="G469" s="367"/>
      <c r="H469" s="174"/>
      <c r="I469" s="5"/>
      <c r="J469" s="245"/>
      <c r="K469" s="227"/>
      <c r="L469" s="243"/>
      <c r="M469" s="5"/>
      <c r="N469" s="5"/>
      <c r="O469" s="5"/>
      <c r="P469" s="5"/>
      <c r="Q469" s="38"/>
      <c r="R469" s="53"/>
      <c r="S469" s="40"/>
      <c r="T469" s="41"/>
      <c r="V469" s="2"/>
      <c r="W469" s="2"/>
      <c r="X469" s="3"/>
      <c r="Y469" s="3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  <c r="AK469" s="5"/>
      <c r="AL469" s="5"/>
      <c r="AM469" s="5"/>
      <c r="AN469" s="5"/>
      <c r="AO469" s="5"/>
      <c r="AP469" s="5"/>
      <c r="AQ469" s="5"/>
      <c r="AR469" s="5"/>
      <c r="AS469" s="5"/>
      <c r="AT469" s="5"/>
      <c r="AU469" s="5"/>
      <c r="AV469" s="5"/>
      <c r="AW469" s="5"/>
      <c r="AX469" s="5"/>
      <c r="AY469" s="5"/>
      <c r="AZ469" s="5"/>
    </row>
    <row r="470" spans="1:52" s="201" customFormat="1">
      <c r="A470" s="436"/>
      <c r="B470" s="392"/>
      <c r="C470" s="202"/>
      <c r="D470" s="181"/>
      <c r="E470" s="203"/>
      <c r="F470" s="370"/>
      <c r="G470" s="370"/>
      <c r="H470" s="182"/>
      <c r="I470" s="5"/>
      <c r="J470" s="245"/>
      <c r="K470" s="227"/>
      <c r="L470" s="243"/>
      <c r="M470" s="5"/>
      <c r="N470" s="5"/>
      <c r="O470" s="5"/>
      <c r="P470" s="5"/>
      <c r="Q470" s="18"/>
      <c r="R470" s="19"/>
      <c r="S470" s="20"/>
      <c r="T470" s="21"/>
      <c r="V470" s="2"/>
      <c r="W470" s="2"/>
      <c r="X470" s="3"/>
      <c r="Y470" s="3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  <c r="AK470" s="5"/>
      <c r="AL470" s="5"/>
      <c r="AM470" s="5"/>
      <c r="AN470" s="5"/>
      <c r="AO470" s="5"/>
      <c r="AP470" s="5"/>
      <c r="AQ470" s="5"/>
      <c r="AR470" s="5"/>
      <c r="AS470" s="5"/>
      <c r="AT470" s="5"/>
      <c r="AU470" s="5"/>
      <c r="AV470" s="5"/>
      <c r="AW470" s="5"/>
      <c r="AX470" s="5"/>
      <c r="AY470" s="5"/>
      <c r="AZ470" s="5"/>
    </row>
    <row r="471" spans="1:52" s="201" customFormat="1">
      <c r="A471" s="438"/>
      <c r="B471" s="398"/>
      <c r="C471" s="246"/>
      <c r="D471" s="247"/>
      <c r="E471" s="248"/>
      <c r="F471" s="371"/>
      <c r="G471" s="371"/>
      <c r="H471" s="249"/>
      <c r="I471" s="5"/>
      <c r="J471" s="5"/>
      <c r="K471" s="5"/>
      <c r="L471" s="5"/>
      <c r="M471" s="5"/>
      <c r="N471" s="5"/>
      <c r="O471" s="5"/>
      <c r="P471" s="5"/>
      <c r="Q471" s="250"/>
      <c r="R471" s="5"/>
      <c r="S471" s="5"/>
      <c r="T471" s="5"/>
      <c r="V471" s="2"/>
      <c r="W471" s="2"/>
      <c r="X471" s="3"/>
      <c r="Y471" s="3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  <c r="AL471" s="5"/>
      <c r="AM471" s="5"/>
      <c r="AN471" s="5"/>
      <c r="AO471" s="5"/>
      <c r="AP471" s="5"/>
      <c r="AQ471" s="5"/>
      <c r="AR471" s="5"/>
      <c r="AS471" s="5"/>
      <c r="AT471" s="5"/>
      <c r="AU471" s="5"/>
      <c r="AV471" s="5"/>
      <c r="AW471" s="5"/>
      <c r="AX471" s="5"/>
      <c r="AY471" s="5"/>
      <c r="AZ471" s="5"/>
    </row>
    <row r="472" spans="1:52" s="201" customFormat="1">
      <c r="A472" s="438"/>
      <c r="B472" s="399"/>
      <c r="C472" s="251"/>
      <c r="D472" s="252"/>
      <c r="E472" s="248"/>
      <c r="F472" s="372"/>
      <c r="G472" s="372"/>
      <c r="H472" s="253"/>
      <c r="I472" s="5"/>
      <c r="J472" s="5"/>
      <c r="K472" s="5"/>
      <c r="L472" s="5"/>
      <c r="M472" s="254"/>
      <c r="N472" s="5"/>
      <c r="O472" s="5"/>
      <c r="P472" s="5"/>
      <c r="Q472" s="250"/>
      <c r="R472" s="5"/>
      <c r="S472" s="5"/>
      <c r="T472" s="5"/>
      <c r="V472" s="2"/>
      <c r="W472" s="2"/>
      <c r="X472" s="3"/>
      <c r="Y472" s="3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  <c r="AK472" s="5"/>
      <c r="AL472" s="5"/>
      <c r="AM472" s="5"/>
      <c r="AN472" s="5"/>
      <c r="AO472" s="5"/>
      <c r="AP472" s="5"/>
      <c r="AQ472" s="5"/>
      <c r="AR472" s="5"/>
      <c r="AS472" s="5"/>
      <c r="AT472" s="5"/>
      <c r="AU472" s="5"/>
      <c r="AV472" s="5"/>
      <c r="AW472" s="5"/>
      <c r="AX472" s="5"/>
      <c r="AY472" s="5"/>
      <c r="AZ472" s="5"/>
    </row>
    <row r="473" spans="1:52" s="201" customFormat="1">
      <c r="A473" s="439"/>
      <c r="B473" s="398"/>
      <c r="C473" s="246"/>
      <c r="D473" s="247"/>
      <c r="E473" s="248"/>
      <c r="F473" s="371"/>
      <c r="G473" s="371"/>
      <c r="H473" s="249"/>
      <c r="I473" s="5"/>
      <c r="J473" s="5"/>
      <c r="K473" s="5"/>
      <c r="L473" s="5"/>
      <c r="M473" s="5"/>
      <c r="N473" s="5"/>
      <c r="O473" s="5"/>
      <c r="P473" s="5"/>
      <c r="Q473" s="250"/>
      <c r="R473" s="5"/>
      <c r="S473" s="5"/>
      <c r="T473" s="5"/>
      <c r="V473" s="2"/>
      <c r="W473" s="2"/>
      <c r="X473" s="3"/>
      <c r="Y473" s="3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  <c r="AK473" s="5"/>
      <c r="AL473" s="5"/>
      <c r="AM473" s="5"/>
      <c r="AN473" s="5"/>
      <c r="AO473" s="5"/>
      <c r="AP473" s="5"/>
      <c r="AQ473" s="5"/>
      <c r="AR473" s="5"/>
      <c r="AS473" s="5"/>
      <c r="AT473" s="5"/>
      <c r="AU473" s="5"/>
      <c r="AV473" s="5"/>
      <c r="AW473" s="5"/>
      <c r="AX473" s="5"/>
      <c r="AY473" s="5"/>
      <c r="AZ473" s="5"/>
    </row>
    <row r="474" spans="1:52" s="201" customFormat="1">
      <c r="A474" s="438"/>
      <c r="B474" s="399"/>
      <c r="C474" s="251"/>
      <c r="D474" s="252"/>
      <c r="E474" s="248"/>
      <c r="F474" s="372"/>
      <c r="G474" s="372"/>
      <c r="H474" s="253"/>
      <c r="I474" s="5"/>
      <c r="J474" s="5"/>
      <c r="K474" s="5"/>
      <c r="L474" s="254"/>
      <c r="M474" s="254"/>
      <c r="N474" s="5"/>
      <c r="O474" s="5"/>
      <c r="P474" s="5"/>
      <c r="Q474" s="250"/>
      <c r="R474" s="5"/>
      <c r="S474" s="5"/>
      <c r="T474" s="5"/>
      <c r="V474" s="2"/>
      <c r="W474" s="2"/>
      <c r="X474" s="3"/>
      <c r="Y474" s="3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  <c r="AK474" s="5"/>
      <c r="AL474" s="5"/>
      <c r="AM474" s="5"/>
      <c r="AN474" s="5"/>
      <c r="AO474" s="5"/>
      <c r="AP474" s="5"/>
      <c r="AQ474" s="5"/>
      <c r="AR474" s="5"/>
      <c r="AS474" s="5"/>
      <c r="AT474" s="5"/>
      <c r="AU474" s="5"/>
      <c r="AV474" s="5"/>
      <c r="AW474" s="5"/>
      <c r="AX474" s="5"/>
      <c r="AY474" s="5"/>
      <c r="AZ474" s="5"/>
    </row>
    <row r="475" spans="1:52" s="201" customFormat="1">
      <c r="A475" s="439"/>
      <c r="B475" s="398"/>
      <c r="C475" s="246"/>
      <c r="D475" s="247"/>
      <c r="E475" s="248"/>
      <c r="F475" s="371"/>
      <c r="G475" s="371"/>
      <c r="H475" s="249"/>
      <c r="I475" s="5"/>
      <c r="J475" s="5"/>
      <c r="K475" s="5"/>
      <c r="L475" s="5"/>
      <c r="M475" s="5"/>
      <c r="N475" s="5"/>
      <c r="O475" s="5"/>
      <c r="P475" s="5"/>
      <c r="Q475" s="250"/>
      <c r="R475" s="5"/>
      <c r="S475" s="5"/>
      <c r="T475" s="5"/>
      <c r="V475" s="2"/>
      <c r="W475" s="2"/>
      <c r="X475" s="3"/>
      <c r="Y475" s="3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  <c r="AL475" s="5"/>
      <c r="AM475" s="5"/>
      <c r="AN475" s="5"/>
      <c r="AO475" s="5"/>
      <c r="AP475" s="5"/>
      <c r="AQ475" s="5"/>
      <c r="AR475" s="5"/>
      <c r="AS475" s="5"/>
      <c r="AT475" s="5"/>
      <c r="AU475" s="5"/>
      <c r="AV475" s="5"/>
      <c r="AW475" s="5"/>
      <c r="AX475" s="5"/>
      <c r="AY475" s="5"/>
      <c r="AZ475" s="5"/>
    </row>
    <row r="476" spans="1:52" s="201" customFormat="1" ht="14.25" customHeight="1">
      <c r="A476" s="438"/>
      <c r="B476" s="399"/>
      <c r="C476" s="251"/>
      <c r="D476" s="252"/>
      <c r="E476" s="248"/>
      <c r="F476" s="372"/>
      <c r="G476" s="372"/>
      <c r="H476" s="253"/>
      <c r="I476" s="5"/>
      <c r="J476" s="5"/>
      <c r="K476" s="5"/>
      <c r="L476" s="5"/>
      <c r="M476" s="254"/>
      <c r="N476" s="5"/>
      <c r="O476" s="5"/>
      <c r="P476" s="5"/>
      <c r="Q476" s="250"/>
      <c r="R476" s="5"/>
      <c r="S476" s="5"/>
      <c r="T476" s="5"/>
      <c r="V476" s="2"/>
      <c r="W476" s="2"/>
      <c r="X476" s="3"/>
      <c r="Y476" s="3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  <c r="AL476" s="5"/>
      <c r="AM476" s="5"/>
      <c r="AN476" s="5"/>
      <c r="AO476" s="5"/>
      <c r="AP476" s="5"/>
      <c r="AQ476" s="5"/>
      <c r="AR476" s="5"/>
      <c r="AS476" s="5"/>
      <c r="AT476" s="5"/>
      <c r="AU476" s="5"/>
      <c r="AV476" s="5"/>
      <c r="AW476" s="5"/>
      <c r="AX476" s="5"/>
      <c r="AY476" s="5"/>
      <c r="AZ476" s="5"/>
    </row>
    <row r="477" spans="1:52" s="201" customFormat="1" ht="13.5" customHeight="1">
      <c r="A477" s="439"/>
      <c r="B477" s="398"/>
      <c r="C477" s="246"/>
      <c r="D477" s="247"/>
      <c r="E477" s="248"/>
      <c r="F477" s="371"/>
      <c r="G477" s="371"/>
      <c r="H477" s="249"/>
      <c r="I477" s="5"/>
      <c r="J477" s="5"/>
      <c r="K477" s="5"/>
      <c r="L477" s="5"/>
      <c r="M477" s="5"/>
      <c r="N477" s="5"/>
      <c r="O477" s="5"/>
      <c r="P477" s="5"/>
      <c r="Q477" s="250"/>
      <c r="R477" s="5"/>
      <c r="S477" s="5"/>
      <c r="T477" s="5"/>
      <c r="V477" s="2"/>
      <c r="W477" s="2"/>
      <c r="X477" s="3"/>
      <c r="Y477" s="3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  <c r="AL477" s="5"/>
      <c r="AM477" s="5"/>
      <c r="AN477" s="5"/>
      <c r="AO477" s="5"/>
      <c r="AP477" s="5"/>
      <c r="AQ477" s="5"/>
      <c r="AR477" s="5"/>
      <c r="AS477" s="5"/>
      <c r="AT477" s="5"/>
      <c r="AU477" s="5"/>
      <c r="AV477" s="5"/>
      <c r="AW477" s="5"/>
      <c r="AX477" s="5"/>
      <c r="AY477" s="5"/>
      <c r="AZ477" s="5"/>
    </row>
    <row r="478" spans="1:52" s="201" customFormat="1">
      <c r="A478" s="438"/>
      <c r="B478" s="399"/>
      <c r="C478" s="251"/>
      <c r="D478" s="252"/>
      <c r="E478" s="248"/>
      <c r="F478" s="372"/>
      <c r="G478" s="372"/>
      <c r="H478" s="253"/>
      <c r="I478" s="5"/>
      <c r="J478" s="5"/>
      <c r="K478" s="5"/>
      <c r="L478" s="5"/>
      <c r="M478" s="254"/>
      <c r="N478" s="5"/>
      <c r="O478" s="5"/>
      <c r="P478" s="5"/>
      <c r="Q478" s="250"/>
      <c r="R478" s="5"/>
      <c r="S478" s="5"/>
      <c r="T478" s="5"/>
      <c r="V478" s="2"/>
      <c r="W478" s="2"/>
      <c r="X478" s="3"/>
      <c r="Y478" s="3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  <c r="AL478" s="5"/>
      <c r="AM478" s="5"/>
      <c r="AN478" s="5"/>
      <c r="AO478" s="5"/>
      <c r="AP478" s="5"/>
      <c r="AQ478" s="5"/>
      <c r="AR478" s="5"/>
      <c r="AS478" s="5"/>
      <c r="AT478" s="5"/>
      <c r="AU478" s="5"/>
      <c r="AV478" s="5"/>
      <c r="AW478" s="5"/>
      <c r="AX478" s="5"/>
      <c r="AY478" s="5"/>
      <c r="AZ478" s="5"/>
    </row>
    <row r="479" spans="1:52" s="201" customFormat="1">
      <c r="A479" s="439"/>
      <c r="B479" s="398"/>
      <c r="C479" s="246"/>
      <c r="D479" s="247"/>
      <c r="E479" s="248"/>
      <c r="F479" s="371"/>
      <c r="G479" s="371"/>
      <c r="H479" s="246"/>
      <c r="I479" s="5"/>
      <c r="J479" s="5"/>
      <c r="K479" s="5"/>
      <c r="L479" s="5"/>
      <c r="M479" s="5"/>
      <c r="N479" s="5"/>
      <c r="O479" s="5"/>
      <c r="P479" s="5"/>
      <c r="Q479" s="250"/>
      <c r="R479" s="5"/>
      <c r="S479" s="5"/>
      <c r="T479" s="5"/>
      <c r="V479" s="2"/>
      <c r="W479" s="2"/>
      <c r="X479" s="3"/>
      <c r="Y479" s="3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  <c r="AL479" s="5"/>
      <c r="AM479" s="5"/>
      <c r="AN479" s="5"/>
      <c r="AO479" s="5"/>
      <c r="AP479" s="5"/>
      <c r="AQ479" s="5"/>
      <c r="AR479" s="5"/>
      <c r="AS479" s="5"/>
      <c r="AT479" s="5"/>
      <c r="AU479" s="5"/>
      <c r="AV479" s="5"/>
      <c r="AW479" s="5"/>
      <c r="AX479" s="5"/>
      <c r="AY479" s="5"/>
      <c r="AZ479" s="5"/>
    </row>
    <row r="480" spans="1:52" s="201" customFormat="1">
      <c r="A480" s="438"/>
      <c r="B480" s="398"/>
      <c r="C480" s="246"/>
      <c r="D480" s="247"/>
      <c r="E480" s="248"/>
      <c r="F480" s="371"/>
      <c r="G480" s="371"/>
      <c r="H480" s="246"/>
      <c r="I480" s="5"/>
      <c r="J480" s="5"/>
      <c r="K480" s="5"/>
      <c r="L480" s="5"/>
      <c r="M480" s="5"/>
      <c r="N480" s="5"/>
      <c r="O480" s="5"/>
      <c r="P480" s="5"/>
      <c r="Q480" s="250"/>
      <c r="R480" s="5"/>
      <c r="S480" s="5"/>
      <c r="T480" s="5"/>
      <c r="V480" s="2"/>
      <c r="W480" s="2"/>
      <c r="X480" s="3"/>
      <c r="Y480" s="3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  <c r="AL480" s="5"/>
      <c r="AM480" s="5"/>
      <c r="AN480" s="5"/>
      <c r="AO480" s="5"/>
      <c r="AP480" s="5"/>
      <c r="AQ480" s="5"/>
      <c r="AR480" s="5"/>
      <c r="AS480" s="5"/>
      <c r="AT480" s="5"/>
      <c r="AU480" s="5"/>
      <c r="AV480" s="5"/>
      <c r="AW480" s="5"/>
      <c r="AX480" s="5"/>
      <c r="AY480" s="5"/>
      <c r="AZ480" s="5"/>
    </row>
    <row r="481" spans="1:52" s="201" customFormat="1">
      <c r="A481" s="439"/>
      <c r="B481" s="399"/>
      <c r="C481" s="251"/>
      <c r="D481" s="252"/>
      <c r="E481" s="248"/>
      <c r="F481" s="372"/>
      <c r="G481" s="372"/>
      <c r="H481" s="255"/>
      <c r="I481" s="5"/>
      <c r="J481" s="5"/>
      <c r="K481" s="5"/>
      <c r="L481" s="5"/>
      <c r="M481" s="5"/>
      <c r="N481" s="5"/>
      <c r="O481" s="5"/>
      <c r="P481" s="5"/>
      <c r="Q481" s="250"/>
      <c r="R481" s="5"/>
      <c r="S481" s="5"/>
      <c r="T481" s="5"/>
      <c r="V481" s="2"/>
      <c r="W481" s="2"/>
      <c r="X481" s="3"/>
      <c r="Y481" s="3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  <c r="AL481" s="5"/>
      <c r="AM481" s="5"/>
      <c r="AN481" s="5"/>
      <c r="AO481" s="5"/>
      <c r="AP481" s="5"/>
      <c r="AQ481" s="5"/>
      <c r="AR481" s="5"/>
      <c r="AS481" s="5"/>
      <c r="AT481" s="5"/>
      <c r="AU481" s="5"/>
      <c r="AV481" s="5"/>
      <c r="AW481" s="5"/>
      <c r="AX481" s="5"/>
      <c r="AY481" s="5"/>
      <c r="AZ481" s="5"/>
    </row>
    <row r="482" spans="1:52" s="201" customFormat="1">
      <c r="A482" s="438"/>
      <c r="B482" s="398"/>
      <c r="C482" s="246"/>
      <c r="D482" s="247"/>
      <c r="E482" s="248"/>
      <c r="F482" s="371"/>
      <c r="G482" s="371"/>
      <c r="H482" s="246"/>
      <c r="I482" s="5"/>
      <c r="J482" s="5"/>
      <c r="K482" s="5"/>
      <c r="L482" s="5"/>
      <c r="M482" s="5"/>
      <c r="N482" s="5"/>
      <c r="O482" s="5"/>
      <c r="P482" s="5"/>
      <c r="Q482" s="250"/>
      <c r="R482" s="5"/>
      <c r="S482" s="5"/>
      <c r="T482" s="5"/>
      <c r="V482" s="2"/>
      <c r="W482" s="2"/>
      <c r="X482" s="3"/>
      <c r="Y482" s="3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  <c r="AL482" s="5"/>
      <c r="AM482" s="5"/>
      <c r="AN482" s="5"/>
      <c r="AO482" s="5"/>
      <c r="AP482" s="5"/>
      <c r="AQ482" s="5"/>
      <c r="AR482" s="5"/>
      <c r="AS482" s="5"/>
      <c r="AT482" s="5"/>
      <c r="AU482" s="5"/>
      <c r="AV482" s="5"/>
      <c r="AW482" s="5"/>
      <c r="AX482" s="5"/>
      <c r="AY482" s="5"/>
      <c r="AZ482" s="5"/>
    </row>
    <row r="483" spans="1:52" s="201" customFormat="1">
      <c r="A483" s="439"/>
      <c r="B483" s="399"/>
      <c r="C483" s="251"/>
      <c r="D483" s="252"/>
      <c r="E483" s="248"/>
      <c r="F483" s="372"/>
      <c r="G483" s="372"/>
      <c r="H483" s="255"/>
      <c r="I483" s="5"/>
      <c r="J483" s="5"/>
      <c r="K483" s="5"/>
      <c r="L483" s="5"/>
      <c r="M483" s="5"/>
      <c r="N483" s="5"/>
      <c r="O483" s="5"/>
      <c r="P483" s="5"/>
      <c r="Q483" s="250"/>
      <c r="R483" s="5"/>
      <c r="S483" s="5"/>
      <c r="T483" s="5"/>
      <c r="V483" s="2"/>
      <c r="W483" s="2"/>
      <c r="X483" s="3"/>
      <c r="Y483" s="3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  <c r="AL483" s="5"/>
      <c r="AM483" s="5"/>
      <c r="AN483" s="5"/>
      <c r="AO483" s="5"/>
      <c r="AP483" s="5"/>
      <c r="AQ483" s="5"/>
      <c r="AR483" s="5"/>
      <c r="AS483" s="5"/>
      <c r="AT483" s="5"/>
      <c r="AU483" s="5"/>
      <c r="AV483" s="5"/>
      <c r="AW483" s="5"/>
      <c r="AX483" s="5"/>
      <c r="AY483" s="5"/>
      <c r="AZ483" s="5"/>
    </row>
    <row r="484" spans="1:52" s="201" customFormat="1">
      <c r="A484" s="440"/>
      <c r="B484" s="256"/>
      <c r="C484" s="246"/>
      <c r="D484" s="247"/>
      <c r="E484" s="248"/>
      <c r="F484" s="371"/>
      <c r="G484" s="371"/>
      <c r="H484" s="246"/>
      <c r="I484" s="5"/>
      <c r="J484" s="5"/>
      <c r="K484" s="5"/>
      <c r="L484" s="5"/>
      <c r="M484" s="5"/>
      <c r="N484" s="5"/>
      <c r="O484" s="5"/>
      <c r="P484" s="5"/>
      <c r="Q484" s="250"/>
      <c r="R484" s="5"/>
      <c r="S484" s="5"/>
      <c r="T484" s="5"/>
      <c r="V484" s="2"/>
      <c r="W484" s="2"/>
      <c r="X484" s="3"/>
      <c r="Y484" s="3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  <c r="AL484" s="5"/>
      <c r="AM484" s="5"/>
      <c r="AN484" s="5"/>
      <c r="AO484" s="5"/>
      <c r="AP484" s="5"/>
      <c r="AQ484" s="5"/>
      <c r="AR484" s="5"/>
      <c r="AS484" s="5"/>
      <c r="AT484" s="5"/>
      <c r="AU484" s="5"/>
      <c r="AV484" s="5"/>
      <c r="AW484" s="5"/>
      <c r="AX484" s="5"/>
      <c r="AY484" s="5"/>
      <c r="AZ484" s="5"/>
    </row>
    <row r="485" spans="1:52">
      <c r="B485" s="256"/>
      <c r="C485" s="251"/>
      <c r="D485" s="252"/>
      <c r="E485" s="248"/>
      <c r="F485" s="372"/>
      <c r="G485" s="372"/>
      <c r="H485" s="255"/>
      <c r="J485" s="5"/>
      <c r="L485" s="5"/>
      <c r="Q485" s="250"/>
    </row>
    <row r="486" spans="1:52">
      <c r="B486" s="398"/>
      <c r="C486" s="246"/>
      <c r="D486" s="247"/>
      <c r="E486" s="248"/>
      <c r="F486" s="371"/>
      <c r="G486" s="371"/>
      <c r="H486" s="246"/>
      <c r="J486" s="5"/>
      <c r="L486" s="5"/>
      <c r="Q486" s="250"/>
    </row>
    <row r="487" spans="1:52">
      <c r="B487" s="399"/>
      <c r="C487" s="251"/>
      <c r="D487" s="252"/>
      <c r="E487" s="248"/>
      <c r="F487" s="372"/>
      <c r="G487" s="372"/>
      <c r="H487" s="255"/>
      <c r="J487" s="5"/>
      <c r="L487" s="5"/>
      <c r="Q487" s="250"/>
    </row>
    <row r="488" spans="1:52">
      <c r="B488" s="398"/>
      <c r="C488" s="246"/>
      <c r="D488" s="247"/>
      <c r="E488" s="248"/>
      <c r="F488" s="371"/>
      <c r="G488" s="371"/>
      <c r="H488" s="246"/>
      <c r="J488" s="5"/>
      <c r="L488" s="5"/>
      <c r="Q488" s="250"/>
    </row>
    <row r="489" spans="1:52">
      <c r="B489" s="248"/>
      <c r="C489" s="251"/>
      <c r="D489" s="252"/>
      <c r="E489" s="248"/>
      <c r="F489" s="372"/>
      <c r="G489" s="372"/>
      <c r="H489" s="255"/>
      <c r="J489" s="5"/>
      <c r="L489" s="5"/>
      <c r="Q489" s="250"/>
    </row>
    <row r="490" spans="1:52">
      <c r="B490" s="398"/>
      <c r="C490" s="246"/>
      <c r="D490" s="247"/>
      <c r="E490" s="248"/>
      <c r="F490" s="371"/>
      <c r="G490" s="371"/>
      <c r="H490" s="246"/>
      <c r="J490" s="5"/>
      <c r="L490" s="5"/>
      <c r="Q490" s="250"/>
    </row>
    <row r="491" spans="1:52">
      <c r="B491" s="399"/>
      <c r="C491" s="251"/>
      <c r="D491" s="252"/>
      <c r="E491" s="248"/>
      <c r="F491" s="372"/>
      <c r="G491" s="372"/>
      <c r="H491" s="255"/>
      <c r="J491" s="5"/>
      <c r="L491" s="5"/>
      <c r="Q491" s="250">
        <f t="shared" ref="Q491" si="2">F491</f>
        <v>0</v>
      </c>
    </row>
  </sheetData>
  <mergeCells count="22">
    <mergeCell ref="F1:F2"/>
    <mergeCell ref="A1:A2"/>
    <mergeCell ref="B1:B2"/>
    <mergeCell ref="C1:C2"/>
    <mergeCell ref="D1:D2"/>
    <mergeCell ref="E1:E2"/>
    <mergeCell ref="S1:S2"/>
    <mergeCell ref="T1:T2"/>
    <mergeCell ref="A5:A6"/>
    <mergeCell ref="A37:A38"/>
    <mergeCell ref="M1:M2"/>
    <mergeCell ref="N1:N2"/>
    <mergeCell ref="O1:O2"/>
    <mergeCell ref="P1:P2"/>
    <mergeCell ref="Q1:Q2"/>
    <mergeCell ref="R1:R2"/>
    <mergeCell ref="G1:G2"/>
    <mergeCell ref="H1:H2"/>
    <mergeCell ref="I1:I2"/>
    <mergeCell ref="J1:J2"/>
    <mergeCell ref="K1:K2"/>
    <mergeCell ref="L1:L2"/>
  </mergeCells>
  <phoneticPr fontId="5"/>
  <dataValidations count="5">
    <dataValidation type="custom" allowBlank="1" showInputMessage="1" showErrorMessage="1" sqref="G477 G475 G473 G490:G491 G479:G488 G459 F341:F352 F371 G449:G450 G398:G400 F373 F359:F364 F367:F369 G467:G471 G381:G382 F441 F443 F445 F435:F439 F338 F375 F331:F334 G377:G379 G461:G465 G457 F355:F356 F429:F433 F455">
      <formula1>"="</formula1>
    </dataValidation>
    <dataValidation imeMode="on" allowBlank="1" showInputMessage="1" showErrorMessage="1" sqref="O1 M1 S1 Q1 M382:M383 M385:M440 O3:O440 M3:M376 Q3:Q470 S3:S470"/>
    <dataValidation imeMode="off" allowBlank="1" showInputMessage="1" showErrorMessage="1" sqref="T1:U1 N1 P1 R1 T361:T470 P3:P440 N3:N440 T3:U360 R3:R470"/>
    <dataValidation showErrorMessage="1" sqref="G380"/>
    <dataValidation type="custom" allowBlank="1" showInputMessage="1" sqref="F372 F374 F376 F370">
      <formula1>"="</formula1>
    </dataValidation>
  </dataValidations>
  <printOptions horizontalCentered="1" verticalCentered="1" gridLinesSet="0"/>
  <pageMargins left="0.39370078740157483" right="0.39370078740157483" top="0.78740157480314965" bottom="0.39370078740157483" header="0.51181102362204722" footer="0.23622047244094491"/>
  <pageSetup paperSize="9" scale="96" fitToHeight="10" orientation="landscape" r:id="rId1"/>
  <headerFooter scaleWithDoc="0" alignWithMargins="0">
    <oddFooter>&amp;C駒ヶ根市&amp;R&amp;P</oddFooter>
  </headerFooter>
  <rowBreaks count="3" manualBreakCount="3">
    <brk id="38" max="7" man="1"/>
    <brk id="74" max="7" man="1"/>
    <brk id="110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508"/>
  <sheetViews>
    <sheetView showGridLines="0" showZeros="0" view="pageBreakPreview" zoomScale="80" zoomScaleNormal="80" zoomScaleSheetLayoutView="80" workbookViewId="0">
      <pane xSplit="5" ySplit="2" topLeftCell="F3" activePane="bottomRight" state="frozenSplit"/>
      <selection activeCell="J8" sqref="J8:M8"/>
      <selection pane="topRight" activeCell="J8" sqref="J8:M8"/>
      <selection pane="bottomLeft" activeCell="J8" sqref="J8:M8"/>
      <selection pane="bottomRight" activeCell="G496" sqref="G496"/>
    </sheetView>
  </sheetViews>
  <sheetFormatPr defaultColWidth="10.125" defaultRowHeight="13.5"/>
  <cols>
    <col min="1" max="1" width="5" style="487" customWidth="1"/>
    <col min="2" max="2" width="26.875" style="5" customWidth="1"/>
    <col min="3" max="3" width="33" style="5" customWidth="1"/>
    <col min="4" max="4" width="11.125" style="257" customWidth="1"/>
    <col min="5" max="5" width="6.375" style="5" customWidth="1"/>
    <col min="6" max="6" width="12.875" style="531" customWidth="1"/>
    <col min="7" max="7" width="18.125" style="373" customWidth="1"/>
    <col min="8" max="8" width="22.25" style="5" customWidth="1"/>
    <col min="9" max="9" width="1.75" style="5" customWidth="1"/>
    <col min="10" max="10" width="8.875" style="258" customWidth="1"/>
    <col min="11" max="11" width="12.5" style="5" customWidth="1"/>
    <col min="12" max="12" width="28.625" style="259" customWidth="1"/>
    <col min="13" max="13" width="18.125" style="5" customWidth="1"/>
    <col min="14" max="14" width="8.75" style="5" customWidth="1"/>
    <col min="15" max="15" width="18.125" style="5" customWidth="1"/>
    <col min="16" max="16" width="8.75" style="5" customWidth="1"/>
    <col min="17" max="17" width="18.125" style="5" customWidth="1"/>
    <col min="18" max="18" width="8.75" style="5" customWidth="1"/>
    <col min="19" max="19" width="18.25" style="5" customWidth="1"/>
    <col min="20" max="20" width="8.875" style="5" customWidth="1"/>
    <col min="21" max="21" width="5" style="201" customWidth="1"/>
    <col min="22" max="22" width="11.5" style="2" customWidth="1"/>
    <col min="23" max="23" width="11.375" style="2" customWidth="1"/>
    <col min="24" max="24" width="11.5" style="3" customWidth="1"/>
    <col min="25" max="25" width="11.375" style="3" bestFit="1" customWidth="1"/>
    <col min="26" max="16384" width="10.125" style="5"/>
  </cols>
  <sheetData>
    <row r="1" spans="1:53" ht="15" customHeight="1">
      <c r="A1" s="676" t="s">
        <v>10</v>
      </c>
      <c r="B1" s="678" t="s">
        <v>11</v>
      </c>
      <c r="C1" s="678" t="s">
        <v>12</v>
      </c>
      <c r="D1" s="680" t="s">
        <v>13</v>
      </c>
      <c r="E1" s="682" t="s">
        <v>14</v>
      </c>
      <c r="F1" s="719" t="s">
        <v>15</v>
      </c>
      <c r="G1" s="703" t="s">
        <v>16</v>
      </c>
      <c r="H1" s="705" t="s">
        <v>17</v>
      </c>
      <c r="I1" s="707"/>
      <c r="J1" s="708" t="s">
        <v>18</v>
      </c>
      <c r="K1" s="710" t="s">
        <v>19</v>
      </c>
      <c r="L1" s="712" t="s">
        <v>20</v>
      </c>
      <c r="M1" s="691" t="s">
        <v>21</v>
      </c>
      <c r="N1" s="693" t="s">
        <v>22</v>
      </c>
      <c r="O1" s="695" t="s">
        <v>23</v>
      </c>
      <c r="P1" s="697" t="s">
        <v>24</v>
      </c>
      <c r="Q1" s="699" t="s">
        <v>25</v>
      </c>
      <c r="R1" s="701" t="s">
        <v>26</v>
      </c>
      <c r="S1" s="684" t="s">
        <v>27</v>
      </c>
      <c r="T1" s="686" t="s">
        <v>28</v>
      </c>
      <c r="U1" s="1"/>
      <c r="V1" s="2" t="s">
        <v>29</v>
      </c>
      <c r="W1" s="2" t="s">
        <v>30</v>
      </c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3" ht="15" customHeight="1">
      <c r="A2" s="677"/>
      <c r="B2" s="679"/>
      <c r="C2" s="679"/>
      <c r="D2" s="681"/>
      <c r="E2" s="683"/>
      <c r="F2" s="720"/>
      <c r="G2" s="704"/>
      <c r="H2" s="706"/>
      <c r="I2" s="707"/>
      <c r="J2" s="709"/>
      <c r="K2" s="711"/>
      <c r="L2" s="713"/>
      <c r="M2" s="692"/>
      <c r="N2" s="694"/>
      <c r="O2" s="696"/>
      <c r="P2" s="698"/>
      <c r="Q2" s="700"/>
      <c r="R2" s="702"/>
      <c r="S2" s="685"/>
      <c r="T2" s="687"/>
      <c r="U2" s="1"/>
      <c r="V2" s="2" t="s">
        <v>31</v>
      </c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spans="1:53" ht="15" customHeight="1">
      <c r="A3" s="415"/>
      <c r="B3" s="6"/>
      <c r="C3" s="42"/>
      <c r="D3" s="43"/>
      <c r="E3" s="44"/>
      <c r="F3" s="374"/>
      <c r="G3" s="348"/>
      <c r="H3" s="98"/>
      <c r="I3" s="4"/>
      <c r="J3" s="4"/>
      <c r="K3" s="118"/>
      <c r="L3" s="69"/>
      <c r="M3" s="119"/>
      <c r="N3" s="260"/>
      <c r="O3" s="261"/>
      <c r="P3" s="262"/>
      <c r="Q3" s="263"/>
      <c r="R3" s="264"/>
      <c r="S3" s="265"/>
      <c r="T3" s="266"/>
      <c r="U3" s="267"/>
      <c r="V3" s="22"/>
      <c r="W3" s="23"/>
      <c r="X3" s="23"/>
      <c r="Y3" s="24"/>
      <c r="Z3" s="2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</row>
    <row r="4" spans="1:53" ht="15" customHeight="1">
      <c r="A4" s="416">
        <v>2</v>
      </c>
      <c r="B4" s="268" t="s">
        <v>289</v>
      </c>
      <c r="C4" s="26"/>
      <c r="D4" s="27"/>
      <c r="E4" s="28"/>
      <c r="F4" s="375"/>
      <c r="G4" s="349"/>
      <c r="H4" s="30"/>
      <c r="I4" s="4"/>
      <c r="J4" s="4"/>
      <c r="K4" s="31"/>
      <c r="L4" s="32"/>
      <c r="M4" s="33"/>
      <c r="N4" s="269"/>
      <c r="O4" s="270"/>
      <c r="P4" s="271"/>
      <c r="Q4" s="272"/>
      <c r="R4" s="273"/>
      <c r="S4" s="274"/>
      <c r="T4" s="275"/>
      <c r="U4" s="276"/>
      <c r="V4" s="22"/>
      <c r="W4" s="23"/>
      <c r="X4" s="23"/>
      <c r="Y4" s="24"/>
      <c r="Z4" s="2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</row>
    <row r="5" spans="1:53" ht="15" customHeight="1">
      <c r="A5" s="418"/>
      <c r="B5" s="42"/>
      <c r="C5" s="42"/>
      <c r="D5" s="43"/>
      <c r="E5" s="44"/>
      <c r="F5" s="373"/>
      <c r="G5" s="350"/>
      <c r="H5" s="407"/>
      <c r="I5" s="4"/>
      <c r="J5" s="405">
        <f>G6*0.1816</f>
        <v>0</v>
      </c>
      <c r="K5" s="11"/>
      <c r="L5" s="12"/>
      <c r="M5" s="13"/>
      <c r="N5" s="277"/>
      <c r="O5" s="278"/>
      <c r="P5" s="279"/>
      <c r="Q5" s="280"/>
      <c r="R5" s="281"/>
      <c r="S5" s="282"/>
      <c r="T5" s="283"/>
      <c r="U5" s="284"/>
      <c r="V5" s="22"/>
      <c r="W5" s="23"/>
      <c r="X5" s="23"/>
      <c r="Y5" s="24"/>
      <c r="Z5" s="2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</row>
    <row r="6" spans="1:53" ht="15" customHeight="1">
      <c r="A6" s="417" t="s">
        <v>321</v>
      </c>
      <c r="B6" s="46" t="s">
        <v>355</v>
      </c>
      <c r="C6" s="26"/>
      <c r="D6" s="29">
        <v>1</v>
      </c>
      <c r="E6" s="28" t="s">
        <v>288</v>
      </c>
      <c r="F6" s="373"/>
      <c r="G6" s="349"/>
      <c r="H6" s="408"/>
      <c r="I6" s="4"/>
      <c r="J6" s="406">
        <f>G6*0.8184</f>
        <v>0</v>
      </c>
      <c r="K6" s="31"/>
      <c r="L6" s="32"/>
      <c r="M6" s="33"/>
      <c r="N6" s="269"/>
      <c r="O6" s="285"/>
      <c r="P6" s="286"/>
      <c r="Q6" s="287"/>
      <c r="R6" s="288"/>
      <c r="S6" s="289"/>
      <c r="T6" s="290"/>
      <c r="U6" s="291"/>
      <c r="V6" s="56"/>
      <c r="W6" s="23"/>
      <c r="X6" s="23"/>
      <c r="Y6" s="24"/>
      <c r="Z6" s="2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</row>
    <row r="7" spans="1:53" ht="15" customHeight="1">
      <c r="A7" s="418"/>
      <c r="B7" s="97"/>
      <c r="C7" s="42"/>
      <c r="D7" s="43"/>
      <c r="E7" s="44"/>
      <c r="F7" s="409"/>
      <c r="G7" s="350"/>
      <c r="H7" s="45"/>
      <c r="I7" s="4"/>
      <c r="J7" s="4"/>
      <c r="K7" s="118"/>
      <c r="L7" s="69"/>
      <c r="M7" s="119"/>
      <c r="N7" s="277"/>
      <c r="O7" s="278"/>
      <c r="P7" s="279"/>
      <c r="Q7" s="280"/>
      <c r="R7" s="281"/>
      <c r="S7" s="282"/>
      <c r="T7" s="283"/>
      <c r="U7" s="284"/>
      <c r="V7" s="22"/>
      <c r="W7" s="23"/>
      <c r="X7" s="23"/>
      <c r="Y7" s="24"/>
      <c r="Z7" s="2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</row>
    <row r="8" spans="1:53" ht="15" customHeight="1">
      <c r="A8" s="417" t="s">
        <v>322</v>
      </c>
      <c r="B8" s="46" t="s">
        <v>356</v>
      </c>
      <c r="C8" s="26"/>
      <c r="D8" s="29">
        <v>1</v>
      </c>
      <c r="E8" s="28" t="s">
        <v>288</v>
      </c>
      <c r="F8" s="410"/>
      <c r="G8" s="349"/>
      <c r="H8" s="30"/>
      <c r="I8" s="4"/>
      <c r="J8" s="4"/>
      <c r="K8" s="31"/>
      <c r="L8" s="32"/>
      <c r="M8" s="33"/>
      <c r="N8" s="269"/>
      <c r="O8" s="270"/>
      <c r="P8" s="271"/>
      <c r="Q8" s="272"/>
      <c r="R8" s="273"/>
      <c r="S8" s="274"/>
      <c r="T8" s="275"/>
      <c r="U8" s="276"/>
      <c r="V8" s="22"/>
      <c r="W8" s="23"/>
      <c r="X8" s="23"/>
      <c r="Y8" s="24"/>
      <c r="Z8" s="2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</row>
    <row r="9" spans="1:53" ht="15" customHeight="1">
      <c r="A9" s="532"/>
      <c r="B9" s="533"/>
      <c r="C9" s="533"/>
      <c r="D9" s="534"/>
      <c r="E9" s="535"/>
      <c r="F9" s="387"/>
      <c r="G9" s="354"/>
      <c r="H9" s="536"/>
      <c r="I9" s="4"/>
      <c r="J9" s="4"/>
      <c r="K9" s="11"/>
      <c r="L9" s="12"/>
      <c r="M9" s="13"/>
      <c r="N9" s="277"/>
      <c r="O9" s="278"/>
      <c r="P9" s="279"/>
      <c r="Q9" s="280"/>
      <c r="R9" s="281"/>
      <c r="S9" s="282"/>
      <c r="T9" s="283"/>
      <c r="U9" s="284"/>
      <c r="V9" s="22"/>
      <c r="W9" s="23"/>
      <c r="X9" s="23"/>
      <c r="Y9" s="24"/>
      <c r="Z9" s="2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</row>
    <row r="10" spans="1:53" ht="15" customHeight="1">
      <c r="A10" s="537" t="s">
        <v>323</v>
      </c>
      <c r="B10" s="538" t="s">
        <v>357</v>
      </c>
      <c r="C10" s="539"/>
      <c r="D10" s="519">
        <v>1</v>
      </c>
      <c r="E10" s="540" t="s">
        <v>288</v>
      </c>
      <c r="F10" s="386"/>
      <c r="G10" s="355"/>
      <c r="H10" s="541"/>
      <c r="I10" s="4"/>
      <c r="J10" s="4"/>
      <c r="K10" s="31"/>
      <c r="L10" s="32"/>
      <c r="M10" s="33"/>
      <c r="N10" s="269"/>
      <c r="O10" s="270"/>
      <c r="P10" s="271"/>
      <c r="Q10" s="272"/>
      <c r="R10" s="273"/>
      <c r="S10" s="274"/>
      <c r="T10" s="275"/>
      <c r="U10" s="276"/>
      <c r="V10" s="22"/>
      <c r="W10" s="23"/>
      <c r="X10" s="23"/>
      <c r="Y10" s="24"/>
      <c r="Z10" s="2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</row>
    <row r="11" spans="1:53" ht="15" customHeight="1">
      <c r="A11" s="418"/>
      <c r="B11" s="42"/>
      <c r="C11" s="42"/>
      <c r="D11" s="43"/>
      <c r="E11" s="44"/>
      <c r="F11" s="376"/>
      <c r="G11" s="350"/>
      <c r="H11" s="45"/>
      <c r="I11" s="4"/>
      <c r="J11" s="4"/>
      <c r="K11" s="11"/>
      <c r="L11" s="12"/>
      <c r="M11" s="13"/>
      <c r="N11" s="277"/>
      <c r="O11" s="278"/>
      <c r="P11" s="279"/>
      <c r="Q11" s="280"/>
      <c r="R11" s="281"/>
      <c r="S11" s="282"/>
      <c r="T11" s="283"/>
      <c r="U11" s="284"/>
      <c r="V11" s="22"/>
      <c r="W11" s="23"/>
      <c r="X11" s="23"/>
      <c r="Y11" s="24"/>
      <c r="Z11" s="2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</row>
    <row r="12" spans="1:53" ht="15" customHeight="1">
      <c r="A12" s="417" t="s">
        <v>324</v>
      </c>
      <c r="B12" s="292" t="s">
        <v>358</v>
      </c>
      <c r="C12" s="26"/>
      <c r="D12" s="29">
        <v>1</v>
      </c>
      <c r="E12" s="28" t="s">
        <v>288</v>
      </c>
      <c r="F12" s="375"/>
      <c r="G12" s="349"/>
      <c r="H12" s="30"/>
      <c r="I12" s="4"/>
      <c r="J12" s="4"/>
      <c r="K12" s="31"/>
      <c r="L12" s="32"/>
      <c r="M12" s="33"/>
      <c r="N12" s="269"/>
      <c r="O12" s="270"/>
      <c r="P12" s="271"/>
      <c r="Q12" s="272"/>
      <c r="R12" s="273"/>
      <c r="S12" s="274"/>
      <c r="T12" s="275"/>
      <c r="U12" s="276"/>
      <c r="V12" s="22"/>
      <c r="W12" s="23"/>
      <c r="X12" s="23"/>
      <c r="Y12" s="24"/>
      <c r="Z12" s="2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</row>
    <row r="13" spans="1:53" ht="15" customHeight="1">
      <c r="A13" s="418"/>
      <c r="B13" s="42"/>
      <c r="C13" s="42"/>
      <c r="D13" s="43"/>
      <c r="E13" s="44"/>
      <c r="F13" s="376"/>
      <c r="G13" s="350"/>
      <c r="H13" s="45"/>
      <c r="I13" s="4"/>
      <c r="J13" s="4"/>
      <c r="K13" s="11"/>
      <c r="L13" s="12"/>
      <c r="M13" s="13"/>
      <c r="N13" s="277"/>
      <c r="O13" s="278"/>
      <c r="P13" s="279"/>
      <c r="Q13" s="280"/>
      <c r="R13" s="281"/>
      <c r="S13" s="282"/>
      <c r="T13" s="283"/>
      <c r="U13" s="284"/>
      <c r="V13" s="22"/>
      <c r="W13" s="23"/>
      <c r="X13" s="23"/>
      <c r="Y13" s="24"/>
      <c r="Z13" s="2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</row>
    <row r="14" spans="1:53" ht="15" customHeight="1">
      <c r="A14" s="629" t="s">
        <v>399</v>
      </c>
      <c r="B14" s="46" t="s">
        <v>416</v>
      </c>
      <c r="C14" s="26"/>
      <c r="D14" s="29">
        <v>1</v>
      </c>
      <c r="E14" s="28" t="s">
        <v>288</v>
      </c>
      <c r="F14" s="375"/>
      <c r="G14" s="349"/>
      <c r="H14" s="30"/>
      <c r="I14" s="4"/>
      <c r="J14" s="4"/>
      <c r="K14" s="31"/>
      <c r="L14" s="32"/>
      <c r="M14" s="33"/>
      <c r="N14" s="269"/>
      <c r="O14" s="270"/>
      <c r="P14" s="271"/>
      <c r="Q14" s="272"/>
      <c r="R14" s="273"/>
      <c r="S14" s="274"/>
      <c r="T14" s="275"/>
      <c r="U14" s="276"/>
      <c r="V14" s="22"/>
      <c r="W14" s="23"/>
      <c r="X14" s="23"/>
      <c r="Y14" s="24"/>
      <c r="Z14" s="2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</row>
    <row r="15" spans="1:53" ht="15" customHeight="1">
      <c r="A15" s="418"/>
      <c r="B15" s="42"/>
      <c r="C15" s="42"/>
      <c r="D15" s="43"/>
      <c r="E15" s="44"/>
      <c r="F15" s="376"/>
      <c r="G15" s="350"/>
      <c r="H15" s="45"/>
      <c r="I15" s="4"/>
      <c r="J15" s="4"/>
      <c r="K15" s="11"/>
      <c r="L15" s="12"/>
      <c r="M15" s="13"/>
      <c r="N15" s="277"/>
      <c r="O15" s="278"/>
      <c r="P15" s="279"/>
      <c r="Q15" s="280"/>
      <c r="R15" s="281"/>
      <c r="S15" s="282"/>
      <c r="T15" s="283"/>
      <c r="U15" s="284"/>
      <c r="V15" s="22"/>
      <c r="W15" s="23"/>
      <c r="X15" s="23"/>
      <c r="Y15" s="24"/>
      <c r="Z15" s="2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</row>
    <row r="16" spans="1:53" ht="15" customHeight="1">
      <c r="A16" s="417"/>
      <c r="B16" s="292"/>
      <c r="C16" s="26"/>
      <c r="D16" s="27"/>
      <c r="E16" s="28"/>
      <c r="F16" s="375"/>
      <c r="G16" s="349"/>
      <c r="H16" s="30"/>
      <c r="I16" s="4"/>
      <c r="J16" s="4"/>
      <c r="K16" s="31"/>
      <c r="L16" s="32"/>
      <c r="M16" s="33"/>
      <c r="N16" s="269"/>
      <c r="O16" s="270"/>
      <c r="P16" s="271"/>
      <c r="Q16" s="272"/>
      <c r="R16" s="273"/>
      <c r="S16" s="274"/>
      <c r="T16" s="275"/>
      <c r="U16" s="276"/>
      <c r="V16" s="22"/>
      <c r="W16" s="23"/>
      <c r="X16" s="23"/>
      <c r="Y16" s="24"/>
      <c r="Z16" s="2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</row>
    <row r="17" spans="1:53" ht="15" customHeight="1">
      <c r="A17" s="418"/>
      <c r="B17" s="42"/>
      <c r="C17" s="42"/>
      <c r="D17" s="43"/>
      <c r="E17" s="44"/>
      <c r="F17" s="376"/>
      <c r="G17" s="350"/>
      <c r="H17" s="45"/>
      <c r="I17" s="4"/>
      <c r="J17" s="4"/>
      <c r="K17" s="11"/>
      <c r="L17" s="12"/>
      <c r="M17" s="13"/>
      <c r="N17" s="277"/>
      <c r="O17" s="278"/>
      <c r="P17" s="279"/>
      <c r="Q17" s="280"/>
      <c r="R17" s="281"/>
      <c r="S17" s="282"/>
      <c r="T17" s="283"/>
      <c r="U17" s="284"/>
      <c r="V17" s="22"/>
      <c r="W17" s="23"/>
      <c r="X17" s="23"/>
      <c r="Y17" s="24"/>
      <c r="Z17" s="2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</row>
    <row r="18" spans="1:53" ht="15" customHeight="1">
      <c r="A18" s="417"/>
      <c r="B18" s="46"/>
      <c r="C18" s="26"/>
      <c r="D18" s="29"/>
      <c r="E18" s="28"/>
      <c r="F18" s="375"/>
      <c r="G18" s="349"/>
      <c r="H18" s="30"/>
      <c r="I18" s="4"/>
      <c r="J18" s="4"/>
      <c r="K18" s="31"/>
      <c r="L18" s="32"/>
      <c r="M18" s="33"/>
      <c r="N18" s="269"/>
      <c r="O18" s="270"/>
      <c r="P18" s="293"/>
      <c r="Q18" s="272"/>
      <c r="R18" s="273"/>
      <c r="S18" s="274"/>
      <c r="T18" s="275"/>
      <c r="U18" s="276"/>
      <c r="V18" s="22"/>
      <c r="W18" s="23"/>
      <c r="X18" s="23"/>
      <c r="Y18" s="24"/>
      <c r="Z18" s="2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</row>
    <row r="19" spans="1:53" ht="15" customHeight="1">
      <c r="A19" s="418"/>
      <c r="B19" s="42"/>
      <c r="C19" s="42"/>
      <c r="D19" s="43"/>
      <c r="E19" s="44"/>
      <c r="F19" s="376"/>
      <c r="G19" s="350"/>
      <c r="H19" s="45"/>
      <c r="I19" s="4"/>
      <c r="J19" s="4"/>
      <c r="K19" s="11"/>
      <c r="L19" s="12"/>
      <c r="M19" s="13"/>
      <c r="N19" s="277"/>
      <c r="O19" s="278"/>
      <c r="P19" s="279"/>
      <c r="Q19" s="280"/>
      <c r="R19" s="281"/>
      <c r="S19" s="282"/>
      <c r="T19" s="283"/>
      <c r="U19" s="284"/>
      <c r="V19" s="22"/>
      <c r="W19" s="23"/>
      <c r="X19" s="23"/>
      <c r="Y19" s="24"/>
      <c r="Z19" s="2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</row>
    <row r="20" spans="1:53" ht="15" customHeight="1">
      <c r="A20" s="417"/>
      <c r="B20" s="46"/>
      <c r="C20" s="26"/>
      <c r="D20" s="29"/>
      <c r="E20" s="28"/>
      <c r="F20" s="375"/>
      <c r="G20" s="349"/>
      <c r="H20" s="30"/>
      <c r="I20" s="4"/>
      <c r="J20" s="4"/>
      <c r="K20" s="31"/>
      <c r="L20" s="32"/>
      <c r="M20" s="33"/>
      <c r="N20" s="269"/>
      <c r="O20" s="270"/>
      <c r="P20" s="293"/>
      <c r="Q20" s="272"/>
      <c r="R20" s="273"/>
      <c r="S20" s="274"/>
      <c r="T20" s="275"/>
      <c r="U20" s="276"/>
      <c r="V20" s="22"/>
      <c r="W20" s="23"/>
      <c r="X20" s="23"/>
      <c r="Y20" s="24"/>
      <c r="Z20" s="2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</row>
    <row r="21" spans="1:53" ht="15" customHeight="1">
      <c r="A21" s="418"/>
      <c r="B21" s="97"/>
      <c r="C21" s="111"/>
      <c r="D21" s="62"/>
      <c r="E21" s="44"/>
      <c r="F21" s="374"/>
      <c r="G21" s="348"/>
      <c r="H21" s="98"/>
      <c r="I21" s="4"/>
      <c r="J21" s="4"/>
      <c r="K21" s="11"/>
      <c r="L21" s="12"/>
      <c r="M21" s="13"/>
      <c r="N21" s="277"/>
      <c r="O21" s="278"/>
      <c r="P21" s="279"/>
      <c r="Q21" s="280"/>
      <c r="R21" s="281"/>
      <c r="S21" s="282"/>
      <c r="T21" s="283"/>
      <c r="U21" s="284"/>
      <c r="V21" s="22"/>
      <c r="W21" s="23"/>
      <c r="X21" s="23"/>
      <c r="Y21" s="24"/>
      <c r="Z21" s="2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</row>
    <row r="22" spans="1:53" ht="15" customHeight="1">
      <c r="A22" s="417"/>
      <c r="B22" s="46"/>
      <c r="C22" s="111"/>
      <c r="D22" s="29"/>
      <c r="E22" s="28"/>
      <c r="F22" s="374"/>
      <c r="G22" s="348"/>
      <c r="H22" s="98"/>
      <c r="I22" s="4"/>
      <c r="J22" s="4"/>
      <c r="K22" s="31"/>
      <c r="L22" s="32"/>
      <c r="M22" s="33"/>
      <c r="N22" s="269"/>
      <c r="O22" s="270"/>
      <c r="P22" s="293"/>
      <c r="Q22" s="272"/>
      <c r="R22" s="273"/>
      <c r="S22" s="274"/>
      <c r="T22" s="275"/>
      <c r="U22" s="276"/>
      <c r="V22" s="22"/>
      <c r="W22" s="23"/>
      <c r="X22" s="23"/>
      <c r="Y22" s="24"/>
      <c r="Z22" s="2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</row>
    <row r="23" spans="1:53" ht="15" customHeight="1">
      <c r="A23" s="418"/>
      <c r="B23" s="42"/>
      <c r="C23" s="42"/>
      <c r="D23" s="43"/>
      <c r="E23" s="44"/>
      <c r="F23" s="376"/>
      <c r="G23" s="350"/>
      <c r="H23" s="45"/>
      <c r="I23" s="4"/>
      <c r="J23" s="4"/>
      <c r="K23" s="118"/>
      <c r="L23" s="69"/>
      <c r="M23" s="119"/>
      <c r="N23" s="260"/>
      <c r="O23" s="261"/>
      <c r="P23" s="294"/>
      <c r="Q23" s="263"/>
      <c r="R23" s="264"/>
      <c r="S23" s="265"/>
      <c r="T23" s="266"/>
      <c r="U23" s="267"/>
      <c r="V23" s="22"/>
      <c r="W23" s="23"/>
      <c r="X23" s="23"/>
      <c r="Y23" s="24"/>
      <c r="Z23" s="2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</row>
    <row r="24" spans="1:53" ht="15" customHeight="1">
      <c r="A24" s="417"/>
      <c r="B24" s="97"/>
      <c r="C24" s="26"/>
      <c r="D24" s="29"/>
      <c r="E24" s="28"/>
      <c r="F24" s="375"/>
      <c r="G24" s="349"/>
      <c r="H24" s="30"/>
      <c r="I24" s="4"/>
      <c r="J24" s="4"/>
      <c r="K24" s="118"/>
      <c r="L24" s="69"/>
      <c r="M24" s="119"/>
      <c r="N24" s="260"/>
      <c r="O24" s="261"/>
      <c r="P24" s="294"/>
      <c r="Q24" s="263"/>
      <c r="R24" s="264"/>
      <c r="S24" s="265"/>
      <c r="T24" s="266"/>
      <c r="U24" s="267"/>
      <c r="V24" s="22"/>
      <c r="W24" s="23"/>
      <c r="X24" s="23"/>
      <c r="Y24" s="24"/>
      <c r="Z24" s="2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</row>
    <row r="25" spans="1:53" ht="15" customHeight="1">
      <c r="A25" s="418"/>
      <c r="B25" s="42"/>
      <c r="C25" s="42"/>
      <c r="D25" s="43"/>
      <c r="E25" s="44"/>
      <c r="F25" s="376"/>
      <c r="G25" s="350"/>
      <c r="H25" s="45"/>
      <c r="I25" s="4"/>
      <c r="J25" s="4"/>
      <c r="K25" s="11"/>
      <c r="L25" s="12"/>
      <c r="M25" s="13"/>
      <c r="N25" s="295"/>
      <c r="O25" s="278"/>
      <c r="P25" s="296"/>
      <c r="Q25" s="280"/>
      <c r="R25" s="281"/>
      <c r="S25" s="282"/>
      <c r="T25" s="283"/>
      <c r="U25" s="284"/>
      <c r="V25" s="22"/>
      <c r="W25" s="23"/>
      <c r="X25" s="23"/>
      <c r="Y25" s="24"/>
      <c r="Z25" s="2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</row>
    <row r="26" spans="1:53" ht="15" customHeight="1">
      <c r="A26" s="417"/>
      <c r="B26" s="46"/>
      <c r="C26" s="26"/>
      <c r="D26" s="29"/>
      <c r="E26" s="28"/>
      <c r="F26" s="375"/>
      <c r="G26" s="349"/>
      <c r="H26" s="30"/>
      <c r="I26" s="4"/>
      <c r="J26" s="4"/>
      <c r="K26" s="31"/>
      <c r="L26" s="32"/>
      <c r="M26" s="33"/>
      <c r="N26" s="269"/>
      <c r="O26" s="270"/>
      <c r="P26" s="293"/>
      <c r="Q26" s="272"/>
      <c r="R26" s="273"/>
      <c r="S26" s="274"/>
      <c r="T26" s="275"/>
      <c r="U26" s="276"/>
      <c r="V26" s="22"/>
      <c r="W26" s="23"/>
      <c r="X26" s="23"/>
      <c r="Y26" s="24"/>
      <c r="Z26" s="2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</row>
    <row r="27" spans="1:53" ht="15" customHeight="1">
      <c r="A27" s="418"/>
      <c r="B27" s="42"/>
      <c r="C27" s="42"/>
      <c r="D27" s="43"/>
      <c r="E27" s="44"/>
      <c r="F27" s="376"/>
      <c r="G27" s="350"/>
      <c r="H27" s="67"/>
      <c r="I27" s="4"/>
      <c r="J27" s="4"/>
      <c r="K27" s="11"/>
      <c r="L27" s="12"/>
      <c r="M27" s="13"/>
      <c r="N27" s="295"/>
      <c r="O27" s="278"/>
      <c r="P27" s="296"/>
      <c r="Q27" s="280"/>
      <c r="R27" s="281"/>
      <c r="S27" s="282"/>
      <c r="T27" s="283"/>
      <c r="U27" s="284"/>
      <c r="V27" s="22"/>
      <c r="W27" s="23"/>
      <c r="X27" s="23"/>
      <c r="Y27" s="24"/>
      <c r="Z27" s="2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</row>
    <row r="28" spans="1:53" ht="15" customHeight="1">
      <c r="A28" s="417"/>
      <c r="B28" s="46"/>
      <c r="C28" s="26"/>
      <c r="D28" s="27"/>
      <c r="E28" s="28"/>
      <c r="F28" s="375"/>
      <c r="G28" s="349"/>
      <c r="H28" s="76"/>
      <c r="I28" s="4"/>
      <c r="J28" s="4"/>
      <c r="K28" s="31"/>
      <c r="L28" s="32"/>
      <c r="M28" s="33"/>
      <c r="N28" s="269"/>
      <c r="O28" s="270"/>
      <c r="P28" s="293"/>
      <c r="Q28" s="272"/>
      <c r="R28" s="273"/>
      <c r="S28" s="274"/>
      <c r="T28" s="275"/>
      <c r="U28" s="276"/>
      <c r="V28" s="22"/>
      <c r="W28" s="23"/>
      <c r="X28" s="23"/>
      <c r="Y28" s="24"/>
      <c r="Z28" s="2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</row>
    <row r="29" spans="1:53" s="68" customFormat="1" ht="15" customHeight="1">
      <c r="A29" s="418"/>
      <c r="B29" s="42"/>
      <c r="C29" s="42"/>
      <c r="D29" s="43"/>
      <c r="E29" s="44"/>
      <c r="F29" s="376"/>
      <c r="G29" s="350"/>
      <c r="H29" s="67"/>
      <c r="K29" s="297"/>
      <c r="L29" s="298"/>
      <c r="M29" s="119"/>
      <c r="N29" s="299"/>
      <c r="O29" s="300"/>
      <c r="P29" s="301"/>
      <c r="Q29" s="302"/>
      <c r="R29" s="303"/>
      <c r="S29" s="304"/>
      <c r="T29" s="305"/>
      <c r="U29" s="306"/>
      <c r="V29" s="93"/>
      <c r="W29" s="23"/>
      <c r="X29" s="23"/>
      <c r="Y29" s="24"/>
      <c r="Z29" s="24"/>
    </row>
    <row r="30" spans="1:53" s="68" customFormat="1" ht="15" customHeight="1">
      <c r="A30" s="417"/>
      <c r="B30" s="46"/>
      <c r="C30" s="26"/>
      <c r="D30" s="27"/>
      <c r="E30" s="28"/>
      <c r="F30" s="375"/>
      <c r="G30" s="349"/>
      <c r="H30" s="76"/>
      <c r="K30" s="297"/>
      <c r="L30" s="298"/>
      <c r="M30" s="119"/>
      <c r="N30" s="307"/>
      <c r="O30" s="308"/>
      <c r="P30" s="309"/>
      <c r="Q30" s="310"/>
      <c r="R30" s="311"/>
      <c r="S30" s="312"/>
      <c r="T30" s="313"/>
      <c r="U30" s="314"/>
      <c r="V30" s="96"/>
      <c r="W30" s="23"/>
      <c r="X30" s="23"/>
      <c r="Y30" s="24"/>
      <c r="Z30" s="24"/>
    </row>
    <row r="31" spans="1:53" s="68" customFormat="1" ht="15" customHeight="1">
      <c r="A31" s="422"/>
      <c r="B31" s="97"/>
      <c r="C31" s="111"/>
      <c r="D31" s="83"/>
      <c r="E31" s="44"/>
      <c r="F31" s="374"/>
      <c r="G31" s="348"/>
      <c r="H31" s="112"/>
      <c r="K31" s="297"/>
      <c r="L31" s="298"/>
      <c r="M31" s="119"/>
      <c r="N31" s="315"/>
      <c r="O31" s="316"/>
      <c r="P31" s="317"/>
      <c r="Q31" s="318"/>
      <c r="R31" s="319"/>
      <c r="S31" s="320"/>
      <c r="T31" s="321"/>
      <c r="U31" s="322"/>
      <c r="V31" s="96"/>
      <c r="W31" s="23"/>
      <c r="X31" s="23"/>
      <c r="Y31" s="24"/>
      <c r="Z31" s="24"/>
    </row>
    <row r="32" spans="1:53" s="68" customFormat="1" ht="15" customHeight="1">
      <c r="A32" s="422"/>
      <c r="B32" s="97"/>
      <c r="C32" s="111"/>
      <c r="D32" s="27"/>
      <c r="E32" s="28"/>
      <c r="F32" s="374"/>
      <c r="G32" s="348"/>
      <c r="H32" s="112"/>
      <c r="K32" s="297"/>
      <c r="L32" s="298"/>
      <c r="M32" s="119"/>
      <c r="N32" s="315"/>
      <c r="O32" s="316"/>
      <c r="P32" s="317"/>
      <c r="Q32" s="318"/>
      <c r="R32" s="319"/>
      <c r="S32" s="320"/>
      <c r="T32" s="321"/>
      <c r="U32" s="322"/>
      <c r="V32" s="96"/>
      <c r="W32" s="23"/>
      <c r="X32" s="23"/>
      <c r="Y32" s="24"/>
      <c r="Z32" s="24"/>
    </row>
    <row r="33" spans="1:53" ht="15" customHeight="1">
      <c r="A33" s="418"/>
      <c r="B33" s="42"/>
      <c r="C33" s="42"/>
      <c r="D33" s="43"/>
      <c r="E33" s="44"/>
      <c r="F33" s="376"/>
      <c r="G33" s="350"/>
      <c r="H33" s="45"/>
      <c r="I33" s="4"/>
      <c r="J33" s="4"/>
      <c r="K33" s="11"/>
      <c r="L33" s="12"/>
      <c r="M33" s="13"/>
      <c r="N33" s="277"/>
      <c r="O33" s="278"/>
      <c r="P33" s="279"/>
      <c r="Q33" s="280"/>
      <c r="R33" s="281"/>
      <c r="S33" s="282"/>
      <c r="T33" s="283"/>
      <c r="U33" s="284"/>
      <c r="V33" s="22"/>
      <c r="W33" s="23"/>
      <c r="X33" s="23"/>
      <c r="Y33" s="24"/>
      <c r="Z33" s="2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</row>
    <row r="34" spans="1:53" ht="15" customHeight="1">
      <c r="A34" s="417"/>
      <c r="B34" s="46"/>
      <c r="C34" s="26"/>
      <c r="D34" s="27"/>
      <c r="E34" s="28"/>
      <c r="F34" s="375"/>
      <c r="G34" s="349"/>
      <c r="H34" s="30"/>
      <c r="I34" s="4"/>
      <c r="J34" s="4"/>
      <c r="K34" s="31"/>
      <c r="L34" s="32"/>
      <c r="M34" s="33"/>
      <c r="N34" s="323"/>
      <c r="O34" s="285"/>
      <c r="P34" s="286"/>
      <c r="Q34" s="287"/>
      <c r="R34" s="288"/>
      <c r="S34" s="289"/>
      <c r="T34" s="290"/>
      <c r="U34" s="291"/>
      <c r="V34" s="56"/>
      <c r="W34" s="23"/>
      <c r="X34" s="23"/>
      <c r="Y34" s="24"/>
      <c r="Z34" s="2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</row>
    <row r="35" spans="1:53" s="68" customFormat="1" ht="15" customHeight="1">
      <c r="A35" s="418"/>
      <c r="B35" s="42"/>
      <c r="C35" s="42"/>
      <c r="D35" s="43"/>
      <c r="E35" s="44"/>
      <c r="F35" s="376"/>
      <c r="G35" s="350"/>
      <c r="H35" s="67"/>
      <c r="K35" s="297"/>
      <c r="L35" s="441" t="s">
        <v>331</v>
      </c>
      <c r="M35" s="119"/>
      <c r="N35" s="299"/>
      <c r="O35" s="300"/>
      <c r="P35" s="301"/>
      <c r="Q35" s="302"/>
      <c r="R35" s="303"/>
      <c r="S35" s="304"/>
      <c r="T35" s="305"/>
      <c r="U35" s="306"/>
      <c r="V35" s="93"/>
      <c r="W35" s="23"/>
      <c r="X35" s="23"/>
      <c r="Y35" s="24"/>
      <c r="Z35" s="24"/>
    </row>
    <row r="36" spans="1:53" s="68" customFormat="1" ht="15" customHeight="1">
      <c r="A36" s="417"/>
      <c r="B36" s="28" t="s">
        <v>329</v>
      </c>
      <c r="C36" s="26"/>
      <c r="D36" s="27"/>
      <c r="E36" s="28"/>
      <c r="F36" s="375"/>
      <c r="G36" s="349"/>
      <c r="H36" s="76"/>
      <c r="K36" s="297"/>
      <c r="L36" s="441" t="s">
        <v>332</v>
      </c>
      <c r="M36" s="119"/>
      <c r="N36" s="307"/>
      <c r="O36" s="308"/>
      <c r="P36" s="309"/>
      <c r="Q36" s="310"/>
      <c r="R36" s="311"/>
      <c r="S36" s="312"/>
      <c r="T36" s="313"/>
      <c r="U36" s="314"/>
      <c r="V36" s="96"/>
      <c r="W36" s="23"/>
      <c r="X36" s="23"/>
      <c r="Y36" s="24"/>
      <c r="Z36" s="24"/>
    </row>
    <row r="37" spans="1:53" s="68" customFormat="1" ht="15" customHeight="1">
      <c r="A37" s="714"/>
      <c r="B37" s="42"/>
      <c r="C37" s="42"/>
      <c r="D37" s="108"/>
      <c r="E37" s="84"/>
      <c r="F37" s="414"/>
      <c r="G37" s="542"/>
      <c r="H37" s="447"/>
      <c r="I37" s="445">
        <f>J5+G8+G12</f>
        <v>0</v>
      </c>
      <c r="J37" s="407" t="s">
        <v>316</v>
      </c>
      <c r="K37" s="412">
        <v>0.18160000000000001</v>
      </c>
      <c r="L37" s="442" t="s">
        <v>333</v>
      </c>
      <c r="M37" s="13"/>
      <c r="N37" s="299"/>
      <c r="O37" s="300"/>
      <c r="P37" s="301"/>
      <c r="Q37" s="302"/>
      <c r="R37" s="303"/>
      <c r="S37" s="304"/>
      <c r="T37" s="305"/>
      <c r="U37" s="306"/>
      <c r="V37" s="93"/>
      <c r="W37" s="23"/>
      <c r="X37" s="23"/>
      <c r="Y37" s="24"/>
      <c r="Z37" s="24"/>
    </row>
    <row r="38" spans="1:53" s="325" customFormat="1" ht="15" customHeight="1">
      <c r="A38" s="716"/>
      <c r="B38" s="113"/>
      <c r="C38" s="114"/>
      <c r="D38" s="115"/>
      <c r="E38" s="113"/>
      <c r="F38" s="404"/>
      <c r="G38" s="543"/>
      <c r="H38" s="448"/>
      <c r="I38" s="446">
        <f>J6+G10</f>
        <v>0</v>
      </c>
      <c r="J38" s="408" t="s">
        <v>317</v>
      </c>
      <c r="K38" s="413">
        <v>0.81840000000000002</v>
      </c>
      <c r="L38" s="443">
        <v>26.64</v>
      </c>
      <c r="M38" s="444" t="s">
        <v>334</v>
      </c>
      <c r="N38" s="329"/>
      <c r="O38" s="330"/>
      <c r="P38" s="331"/>
      <c r="Q38" s="332"/>
      <c r="R38" s="333"/>
      <c r="S38" s="334"/>
      <c r="T38" s="335"/>
      <c r="U38" s="336"/>
      <c r="V38" s="337"/>
      <c r="W38" s="338"/>
      <c r="X38" s="338"/>
      <c r="Y38" s="339"/>
      <c r="Z38" s="339"/>
    </row>
    <row r="39" spans="1:53" ht="15" customHeight="1">
      <c r="A39" s="449"/>
      <c r="B39" s="6"/>
      <c r="C39" s="7"/>
      <c r="D39" s="8"/>
      <c r="E39" s="9"/>
      <c r="F39" s="507"/>
      <c r="G39" s="352"/>
      <c r="H39" s="10"/>
      <c r="I39" s="4"/>
      <c r="J39" s="11"/>
      <c r="K39" s="12"/>
      <c r="L39" s="13"/>
      <c r="M39" s="14"/>
      <c r="N39" s="15"/>
      <c r="O39" s="16"/>
      <c r="P39" s="17"/>
      <c r="Q39" s="18">
        <f t="shared" ref="Q39:Q104" si="0">F39</f>
        <v>0</v>
      </c>
      <c r="R39" s="19"/>
      <c r="S39" s="20"/>
      <c r="T39" s="21"/>
      <c r="U39" s="22"/>
      <c r="V39" s="23"/>
      <c r="W39" s="23"/>
      <c r="X39" s="24"/>
      <c r="Y39" s="2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</row>
    <row r="40" spans="1:53" ht="15" customHeight="1">
      <c r="A40" s="416" t="s">
        <v>321</v>
      </c>
      <c r="B40" s="25" t="s">
        <v>328</v>
      </c>
      <c r="C40" s="26"/>
      <c r="D40" s="27"/>
      <c r="E40" s="28"/>
      <c r="F40" s="508"/>
      <c r="G40" s="349"/>
      <c r="H40" s="30"/>
      <c r="I40" s="4"/>
      <c r="J40" s="31"/>
      <c r="K40" s="32"/>
      <c r="L40" s="33"/>
      <c r="M40" s="34"/>
      <c r="N40" s="35"/>
      <c r="O40" s="36"/>
      <c r="P40" s="37"/>
      <c r="Q40" s="38">
        <f t="shared" si="0"/>
        <v>0</v>
      </c>
      <c r="R40" s="39"/>
      <c r="S40" s="40"/>
      <c r="T40" s="41"/>
      <c r="U40" s="22"/>
      <c r="V40" s="23"/>
      <c r="W40" s="23"/>
      <c r="X40" s="24"/>
      <c r="Y40" s="2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</row>
    <row r="41" spans="1:53" ht="15" customHeight="1">
      <c r="A41" s="451"/>
      <c r="B41" s="42"/>
      <c r="C41" s="42"/>
      <c r="D41" s="43"/>
      <c r="E41" s="44"/>
      <c r="F41" s="509"/>
      <c r="G41" s="350"/>
      <c r="H41" s="45"/>
      <c r="I41" s="4"/>
      <c r="J41" s="11"/>
      <c r="K41" s="12"/>
      <c r="L41" s="13"/>
      <c r="M41" s="14"/>
      <c r="N41" s="15"/>
      <c r="O41" s="16"/>
      <c r="P41" s="17"/>
      <c r="Q41" s="18">
        <f t="shared" si="0"/>
        <v>0</v>
      </c>
      <c r="R41" s="19"/>
      <c r="S41" s="20"/>
      <c r="T41" s="21"/>
      <c r="U41" s="22"/>
      <c r="V41" s="23"/>
      <c r="W41" s="23"/>
      <c r="X41" s="24"/>
      <c r="Y41" s="2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</row>
    <row r="42" spans="1:53" ht="15" customHeight="1">
      <c r="A42" s="452"/>
      <c r="B42" s="46" t="s">
        <v>32</v>
      </c>
      <c r="C42" s="26" t="s">
        <v>33</v>
      </c>
      <c r="D42" s="29">
        <v>2</v>
      </c>
      <c r="E42" s="28" t="s">
        <v>34</v>
      </c>
      <c r="F42" s="508"/>
      <c r="G42" s="349"/>
      <c r="H42" s="30"/>
      <c r="I42" s="4"/>
      <c r="J42" s="47">
        <v>1</v>
      </c>
      <c r="K42" s="32"/>
      <c r="L42" s="48" t="s">
        <v>35</v>
      </c>
      <c r="M42" s="34"/>
      <c r="N42" s="49"/>
      <c r="O42" s="50"/>
      <c r="P42" s="51"/>
      <c r="Q42" s="52">
        <v>770.5</v>
      </c>
      <c r="R42" s="53"/>
      <c r="S42" s="54"/>
      <c r="T42" s="55"/>
      <c r="U42" s="56"/>
      <c r="V42" s="23"/>
      <c r="W42" s="23"/>
      <c r="X42" s="24"/>
      <c r="Y42" s="2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3" ht="15" customHeight="1">
      <c r="A43" s="459"/>
      <c r="B43" s="57"/>
      <c r="C43" s="42"/>
      <c r="D43" s="43"/>
      <c r="E43" s="44"/>
      <c r="F43" s="509"/>
      <c r="G43" s="350"/>
      <c r="H43" s="45"/>
      <c r="I43" s="4"/>
      <c r="J43" s="58"/>
      <c r="K43" s="12"/>
      <c r="L43" s="59"/>
      <c r="M43" s="14"/>
      <c r="N43" s="15"/>
      <c r="O43" s="16"/>
      <c r="P43" s="17"/>
      <c r="Q43" s="18">
        <f t="shared" si="0"/>
        <v>0</v>
      </c>
      <c r="R43" s="19"/>
      <c r="S43" s="20"/>
      <c r="T43" s="21"/>
      <c r="U43" s="22"/>
      <c r="V43" s="23"/>
      <c r="W43" s="23"/>
      <c r="X43" s="24"/>
      <c r="Y43" s="2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</row>
    <row r="44" spans="1:53" ht="15" customHeight="1">
      <c r="A44" s="450"/>
      <c r="B44" s="46" t="s">
        <v>36</v>
      </c>
      <c r="C44" s="26" t="s">
        <v>37</v>
      </c>
      <c r="D44" s="29">
        <v>6</v>
      </c>
      <c r="E44" s="28" t="s">
        <v>38</v>
      </c>
      <c r="F44" s="508"/>
      <c r="G44" s="349"/>
      <c r="H44" s="30"/>
      <c r="I44" s="4"/>
      <c r="J44" s="47">
        <v>1</v>
      </c>
      <c r="K44" s="32"/>
      <c r="L44" s="48" t="s">
        <v>35</v>
      </c>
      <c r="M44" s="34"/>
      <c r="N44" s="35"/>
      <c r="O44" s="36"/>
      <c r="P44" s="37"/>
      <c r="Q44" s="38">
        <v>2978.1</v>
      </c>
      <c r="R44" s="53"/>
      <c r="S44" s="40"/>
      <c r="T44" s="41"/>
      <c r="U44" s="22"/>
      <c r="V44" s="23"/>
      <c r="W44" s="23"/>
      <c r="X44" s="24"/>
      <c r="Y44" s="2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</row>
    <row r="45" spans="1:53" ht="15" customHeight="1">
      <c r="A45" s="451"/>
      <c r="B45" s="42"/>
      <c r="C45" s="42"/>
      <c r="D45" s="43"/>
      <c r="E45" s="44"/>
      <c r="F45" s="509"/>
      <c r="G45" s="350"/>
      <c r="H45" s="45"/>
      <c r="I45" s="4"/>
      <c r="J45" s="58"/>
      <c r="K45" s="12"/>
      <c r="L45" s="59"/>
      <c r="M45" s="14"/>
      <c r="N45" s="15"/>
      <c r="O45" s="16"/>
      <c r="P45" s="17"/>
      <c r="Q45" s="18">
        <f t="shared" si="0"/>
        <v>0</v>
      </c>
      <c r="R45" s="19"/>
      <c r="S45" s="20"/>
      <c r="T45" s="21"/>
      <c r="U45" s="22"/>
      <c r="V45" s="23"/>
      <c r="W45" s="23"/>
      <c r="X45" s="24"/>
      <c r="Y45" s="2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</row>
    <row r="46" spans="1:53" ht="15" customHeight="1">
      <c r="A46" s="452"/>
      <c r="B46" s="46" t="s">
        <v>39</v>
      </c>
      <c r="C46" s="26" t="s">
        <v>40</v>
      </c>
      <c r="D46" s="29">
        <v>7</v>
      </c>
      <c r="E46" s="28" t="s">
        <v>38</v>
      </c>
      <c r="F46" s="508"/>
      <c r="G46" s="349"/>
      <c r="H46" s="30"/>
      <c r="I46" s="4"/>
      <c r="J46" s="47">
        <v>1</v>
      </c>
      <c r="K46" s="32"/>
      <c r="L46" s="48" t="s">
        <v>35</v>
      </c>
      <c r="M46" s="34"/>
      <c r="N46" s="35"/>
      <c r="O46" s="36"/>
      <c r="P46" s="37"/>
      <c r="Q46" s="38">
        <v>254</v>
      </c>
      <c r="R46" s="53"/>
      <c r="S46" s="40"/>
      <c r="T46" s="41"/>
      <c r="U46" s="22"/>
      <c r="V46" s="23"/>
      <c r="W46" s="23"/>
      <c r="X46" s="24"/>
      <c r="Y46" s="2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</row>
    <row r="47" spans="1:53" ht="15" customHeight="1">
      <c r="A47" s="459"/>
      <c r="B47" s="42"/>
      <c r="C47" s="42"/>
      <c r="D47" s="43"/>
      <c r="E47" s="44"/>
      <c r="F47" s="509"/>
      <c r="G47" s="350"/>
      <c r="H47" s="45"/>
      <c r="I47" s="4"/>
      <c r="J47" s="58"/>
      <c r="K47" s="12"/>
      <c r="L47" s="59"/>
      <c r="M47" s="14"/>
      <c r="N47" s="15"/>
      <c r="O47" s="16"/>
      <c r="P47" s="17"/>
      <c r="Q47" s="18">
        <f t="shared" si="0"/>
        <v>0</v>
      </c>
      <c r="R47" s="19"/>
      <c r="S47" s="20"/>
      <c r="T47" s="21"/>
      <c r="U47" s="22"/>
      <c r="V47" s="23"/>
      <c r="W47" s="23"/>
      <c r="X47" s="24"/>
      <c r="Y47" s="2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</row>
    <row r="48" spans="1:53" ht="15" customHeight="1">
      <c r="A48" s="450"/>
      <c r="B48" s="46" t="s">
        <v>41</v>
      </c>
      <c r="C48" s="26" t="s">
        <v>42</v>
      </c>
      <c r="D48" s="29">
        <v>1</v>
      </c>
      <c r="E48" s="28" t="s">
        <v>43</v>
      </c>
      <c r="F48" s="508"/>
      <c r="G48" s="349"/>
      <c r="H48" s="30"/>
      <c r="I48" s="4"/>
      <c r="J48" s="47">
        <v>1</v>
      </c>
      <c r="K48" s="32"/>
      <c r="L48" s="48" t="s">
        <v>44</v>
      </c>
      <c r="M48" s="34"/>
      <c r="N48" s="35"/>
      <c r="O48" s="36"/>
      <c r="P48" s="37"/>
      <c r="Q48" s="38">
        <v>522</v>
      </c>
      <c r="R48" s="53"/>
      <c r="S48" s="40"/>
      <c r="T48" s="41"/>
      <c r="U48" s="22"/>
      <c r="V48" s="23"/>
      <c r="W48" s="23"/>
      <c r="X48" s="24"/>
      <c r="Y48" s="2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</row>
    <row r="49" spans="1:52" ht="15" customHeight="1">
      <c r="A49" s="451"/>
      <c r="B49" s="42"/>
      <c r="C49" s="42"/>
      <c r="D49" s="43"/>
      <c r="E49" s="44"/>
      <c r="F49" s="509"/>
      <c r="G49" s="350"/>
      <c r="H49" s="45"/>
      <c r="I49" s="4"/>
      <c r="J49" s="58"/>
      <c r="K49" s="12"/>
      <c r="L49" s="59"/>
      <c r="M49" s="14"/>
      <c r="N49" s="15"/>
      <c r="O49" s="16"/>
      <c r="P49" s="17"/>
      <c r="Q49" s="18">
        <f t="shared" si="0"/>
        <v>0</v>
      </c>
      <c r="R49" s="19"/>
      <c r="S49" s="20"/>
      <c r="T49" s="21"/>
      <c r="U49" s="22"/>
      <c r="V49" s="23"/>
      <c r="W49" s="23"/>
      <c r="X49" s="24"/>
      <c r="Y49" s="2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</row>
    <row r="50" spans="1:52" ht="15" customHeight="1">
      <c r="A50" s="452"/>
      <c r="B50" s="46" t="s">
        <v>45</v>
      </c>
      <c r="C50" s="26" t="s">
        <v>42</v>
      </c>
      <c r="D50" s="29">
        <v>1</v>
      </c>
      <c r="E50" s="28" t="s">
        <v>46</v>
      </c>
      <c r="F50" s="508"/>
      <c r="G50" s="349"/>
      <c r="H50" s="30"/>
      <c r="I50" s="4"/>
      <c r="J50" s="47">
        <v>1</v>
      </c>
      <c r="K50" s="32"/>
      <c r="L50" s="48" t="s">
        <v>44</v>
      </c>
      <c r="M50" s="34"/>
      <c r="N50" s="35"/>
      <c r="O50" s="36"/>
      <c r="P50" s="37"/>
      <c r="Q50" s="38">
        <v>3630</v>
      </c>
      <c r="R50" s="53"/>
      <c r="S50" s="40"/>
      <c r="T50" s="41"/>
      <c r="U50" s="22"/>
      <c r="V50" s="23"/>
      <c r="W50" s="23"/>
      <c r="X50" s="24"/>
      <c r="Y50" s="2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</row>
    <row r="51" spans="1:52" ht="15" customHeight="1">
      <c r="A51" s="451"/>
      <c r="B51" s="42"/>
      <c r="C51" s="42"/>
      <c r="D51" s="43"/>
      <c r="E51" s="44"/>
      <c r="F51" s="509"/>
      <c r="G51" s="350"/>
      <c r="H51" s="45"/>
      <c r="I51" s="4"/>
      <c r="J51" s="58"/>
      <c r="K51" s="12"/>
      <c r="L51" s="59"/>
      <c r="M51" s="14"/>
      <c r="N51" s="15"/>
      <c r="O51" s="16"/>
      <c r="P51" s="17"/>
      <c r="Q51" s="18">
        <f t="shared" si="0"/>
        <v>0</v>
      </c>
      <c r="R51" s="19"/>
      <c r="S51" s="20"/>
      <c r="T51" s="21"/>
      <c r="U51" s="22"/>
      <c r="V51" s="23"/>
      <c r="W51" s="23"/>
      <c r="X51" s="24"/>
      <c r="Y51" s="2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</row>
    <row r="52" spans="1:52" ht="15" customHeight="1">
      <c r="A52" s="452"/>
      <c r="B52" s="46" t="s">
        <v>47</v>
      </c>
      <c r="C52" s="26" t="s">
        <v>48</v>
      </c>
      <c r="D52" s="29">
        <v>2</v>
      </c>
      <c r="E52" s="28" t="s">
        <v>43</v>
      </c>
      <c r="F52" s="508"/>
      <c r="G52" s="349"/>
      <c r="H52" s="30"/>
      <c r="I52" s="4"/>
      <c r="J52" s="47">
        <v>1</v>
      </c>
      <c r="K52" s="32"/>
      <c r="L52" s="48" t="s">
        <v>49</v>
      </c>
      <c r="M52" s="34"/>
      <c r="N52" s="35"/>
      <c r="O52" s="36"/>
      <c r="P52" s="37"/>
      <c r="Q52" s="38">
        <v>5530</v>
      </c>
      <c r="R52" s="53"/>
      <c r="S52" s="40"/>
      <c r="T52" s="41"/>
      <c r="U52" s="22"/>
      <c r="V52" s="23"/>
      <c r="W52" s="23"/>
      <c r="X52" s="24"/>
      <c r="Y52" s="2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</row>
    <row r="53" spans="1:52" ht="15" customHeight="1">
      <c r="A53" s="451"/>
      <c r="B53" s="42"/>
      <c r="C53" s="42"/>
      <c r="D53" s="43"/>
      <c r="E53" s="44"/>
      <c r="F53" s="509"/>
      <c r="G53" s="350"/>
      <c r="H53" s="45"/>
      <c r="I53" s="4"/>
      <c r="J53" s="58"/>
      <c r="K53" s="12"/>
      <c r="L53" s="59"/>
      <c r="M53" s="14"/>
      <c r="N53" s="15"/>
      <c r="O53" s="16"/>
      <c r="P53" s="17"/>
      <c r="Q53" s="18">
        <f t="shared" si="0"/>
        <v>0</v>
      </c>
      <c r="R53" s="19"/>
      <c r="S53" s="20"/>
      <c r="T53" s="21"/>
      <c r="U53" s="22"/>
      <c r="V53" s="23"/>
      <c r="W53" s="23"/>
      <c r="X53" s="24"/>
      <c r="Y53" s="2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</row>
    <row r="54" spans="1:52" ht="15" customHeight="1">
      <c r="A54" s="452"/>
      <c r="B54" s="25" t="s">
        <v>50</v>
      </c>
      <c r="C54" s="26" t="s">
        <v>51</v>
      </c>
      <c r="D54" s="29">
        <v>17</v>
      </c>
      <c r="E54" s="28" t="s">
        <v>34</v>
      </c>
      <c r="F54" s="508"/>
      <c r="G54" s="349"/>
      <c r="H54" s="30"/>
      <c r="I54" s="4"/>
      <c r="J54" s="47">
        <v>1</v>
      </c>
      <c r="K54" s="32"/>
      <c r="L54" s="48" t="s">
        <v>52</v>
      </c>
      <c r="M54" s="34"/>
      <c r="N54" s="35"/>
      <c r="O54" s="60"/>
      <c r="P54" s="37"/>
      <c r="Q54" s="38">
        <v>3758</v>
      </c>
      <c r="R54" s="53"/>
      <c r="S54" s="40"/>
      <c r="T54" s="41"/>
      <c r="U54" s="22"/>
      <c r="V54" s="23"/>
      <c r="W54" s="23"/>
      <c r="X54" s="24"/>
      <c r="Y54" s="2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</row>
    <row r="55" spans="1:52" ht="15" customHeight="1">
      <c r="A55" s="451"/>
      <c r="B55" s="42"/>
      <c r="C55" s="42"/>
      <c r="D55" s="43"/>
      <c r="E55" s="44"/>
      <c r="F55" s="509"/>
      <c r="G55" s="350"/>
      <c r="H55" s="45"/>
      <c r="I55" s="4"/>
      <c r="J55" s="11"/>
      <c r="K55" s="12"/>
      <c r="L55" s="13"/>
      <c r="M55" s="14"/>
      <c r="N55" s="15"/>
      <c r="O55" s="16"/>
      <c r="P55" s="17"/>
      <c r="Q55" s="18">
        <f t="shared" si="0"/>
        <v>0</v>
      </c>
      <c r="R55" s="19"/>
      <c r="S55" s="20"/>
      <c r="T55" s="21"/>
      <c r="U55" s="22"/>
      <c r="V55" s="23"/>
      <c r="W55" s="23"/>
      <c r="X55" s="24"/>
      <c r="Y55" s="2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</row>
    <row r="56" spans="1:52" ht="15" customHeight="1">
      <c r="A56" s="452"/>
      <c r="B56" s="46" t="s">
        <v>53</v>
      </c>
      <c r="C56" s="26" t="s">
        <v>54</v>
      </c>
      <c r="D56" s="29">
        <v>2</v>
      </c>
      <c r="E56" s="28" t="s">
        <v>38</v>
      </c>
      <c r="F56" s="508"/>
      <c r="G56" s="349"/>
      <c r="H56" s="30"/>
      <c r="I56" s="4"/>
      <c r="J56" s="47">
        <v>1</v>
      </c>
      <c r="K56" s="32"/>
      <c r="L56" s="48" t="s">
        <v>55</v>
      </c>
      <c r="M56" s="34"/>
      <c r="N56" s="35"/>
      <c r="O56" s="60"/>
      <c r="P56" s="37"/>
      <c r="Q56" s="38">
        <v>165</v>
      </c>
      <c r="R56" s="53"/>
      <c r="S56" s="40"/>
      <c r="T56" s="41"/>
      <c r="U56" s="22"/>
      <c r="V56" s="23"/>
      <c r="W56" s="23"/>
      <c r="X56" s="24"/>
      <c r="Y56" s="2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</row>
    <row r="57" spans="1:52" ht="15" customHeight="1">
      <c r="A57" s="451"/>
      <c r="B57" s="42"/>
      <c r="C57" s="42"/>
      <c r="D57" s="43"/>
      <c r="E57" s="44"/>
      <c r="F57" s="509"/>
      <c r="G57" s="350"/>
      <c r="H57" s="45"/>
      <c r="I57" s="4"/>
      <c r="J57" s="58"/>
      <c r="K57" s="12"/>
      <c r="L57" s="59"/>
      <c r="M57" s="14"/>
      <c r="N57" s="15"/>
      <c r="O57" s="16"/>
      <c r="P57" s="17"/>
      <c r="Q57" s="18">
        <f t="shared" si="0"/>
        <v>0</v>
      </c>
      <c r="R57" s="19"/>
      <c r="S57" s="20"/>
      <c r="T57" s="21"/>
      <c r="U57" s="22"/>
      <c r="V57" s="23"/>
      <c r="W57" s="23"/>
      <c r="X57" s="24"/>
      <c r="Y57" s="2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</row>
    <row r="58" spans="1:52" ht="15" customHeight="1">
      <c r="A58" s="452"/>
      <c r="B58" s="46" t="s">
        <v>36</v>
      </c>
      <c r="C58" s="26" t="s">
        <v>56</v>
      </c>
      <c r="D58" s="29">
        <v>50</v>
      </c>
      <c r="E58" s="28" t="s">
        <v>38</v>
      </c>
      <c r="F58" s="508"/>
      <c r="G58" s="349"/>
      <c r="H58" s="30"/>
      <c r="I58" s="4"/>
      <c r="J58" s="47">
        <v>1</v>
      </c>
      <c r="K58" s="32"/>
      <c r="L58" s="48" t="s">
        <v>55</v>
      </c>
      <c r="M58" s="34"/>
      <c r="N58" s="35"/>
      <c r="O58" s="60"/>
      <c r="P58" s="37"/>
      <c r="Q58" s="38">
        <v>165</v>
      </c>
      <c r="R58" s="39"/>
      <c r="S58" s="40"/>
      <c r="T58" s="41"/>
      <c r="U58" s="22"/>
      <c r="V58" s="23"/>
      <c r="W58" s="23"/>
      <c r="X58" s="24"/>
      <c r="Y58" s="2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</row>
    <row r="59" spans="1:52" ht="15" customHeight="1">
      <c r="A59" s="451"/>
      <c r="B59" s="42"/>
      <c r="C59" s="61"/>
      <c r="D59" s="62"/>
      <c r="E59" s="44"/>
      <c r="F59" s="509"/>
      <c r="G59" s="350"/>
      <c r="H59" s="45"/>
      <c r="I59" s="4"/>
      <c r="J59" s="58"/>
      <c r="K59" s="12"/>
      <c r="L59" s="59"/>
      <c r="M59" s="14"/>
      <c r="N59" s="15"/>
      <c r="O59" s="63"/>
      <c r="P59" s="17"/>
      <c r="Q59" s="18">
        <f t="shared" si="0"/>
        <v>0</v>
      </c>
      <c r="R59" s="19"/>
      <c r="S59" s="20"/>
      <c r="T59" s="21"/>
      <c r="U59" s="22"/>
      <c r="V59" s="23"/>
      <c r="W59" s="23"/>
      <c r="X59" s="24"/>
      <c r="Y59" s="2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</row>
    <row r="60" spans="1:52" ht="15" customHeight="1">
      <c r="A60" s="452"/>
      <c r="B60" s="46" t="s">
        <v>36</v>
      </c>
      <c r="C60" s="26" t="s">
        <v>57</v>
      </c>
      <c r="D60" s="29">
        <v>20</v>
      </c>
      <c r="E60" s="28" t="s">
        <v>38</v>
      </c>
      <c r="F60" s="508"/>
      <c r="G60" s="349"/>
      <c r="H60" s="30"/>
      <c r="I60" s="4"/>
      <c r="J60" s="47">
        <v>1</v>
      </c>
      <c r="K60" s="32"/>
      <c r="L60" s="48" t="s">
        <v>55</v>
      </c>
      <c r="M60" s="34"/>
      <c r="N60" s="35"/>
      <c r="O60" s="60"/>
      <c r="P60" s="37"/>
      <c r="Q60" s="38">
        <v>715</v>
      </c>
      <c r="R60" s="53"/>
      <c r="S60" s="54"/>
      <c r="T60" s="55"/>
      <c r="U60" s="56"/>
      <c r="V60" s="23"/>
      <c r="W60" s="23"/>
      <c r="X60" s="24"/>
      <c r="Y60" s="2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</row>
    <row r="61" spans="1:52" ht="15" customHeight="1">
      <c r="A61" s="453"/>
      <c r="B61" s="42"/>
      <c r="C61" s="42"/>
      <c r="D61" s="43"/>
      <c r="E61" s="44"/>
      <c r="F61" s="509"/>
      <c r="G61" s="350"/>
      <c r="H61" s="45"/>
      <c r="I61" s="4"/>
      <c r="J61" s="58"/>
      <c r="K61" s="12"/>
      <c r="L61" s="59"/>
      <c r="M61" s="64"/>
      <c r="N61" s="15"/>
      <c r="O61" s="65"/>
      <c r="P61" s="17"/>
      <c r="Q61" s="18">
        <f t="shared" si="0"/>
        <v>0</v>
      </c>
      <c r="R61" s="19"/>
      <c r="S61" s="20"/>
      <c r="T61" s="21"/>
      <c r="U61" s="22"/>
      <c r="V61" s="23"/>
      <c r="W61" s="23"/>
      <c r="X61" s="24"/>
      <c r="Y61" s="2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</row>
    <row r="62" spans="1:52" ht="15" customHeight="1">
      <c r="A62" s="452"/>
      <c r="B62" s="46" t="s">
        <v>36</v>
      </c>
      <c r="C62" s="26" t="s">
        <v>58</v>
      </c>
      <c r="D62" s="29">
        <v>20</v>
      </c>
      <c r="E62" s="28" t="s">
        <v>38</v>
      </c>
      <c r="F62" s="508"/>
      <c r="G62" s="349"/>
      <c r="H62" s="30"/>
      <c r="I62" s="4"/>
      <c r="J62" s="47">
        <v>1</v>
      </c>
      <c r="K62" s="32"/>
      <c r="L62" s="48" t="s">
        <v>55</v>
      </c>
      <c r="M62" s="34"/>
      <c r="N62" s="35"/>
      <c r="O62" s="60"/>
      <c r="P62" s="37"/>
      <c r="Q62" s="38">
        <v>715</v>
      </c>
      <c r="R62" s="53"/>
      <c r="S62" s="40"/>
      <c r="T62" s="41"/>
      <c r="U62" s="22"/>
      <c r="V62" s="23"/>
      <c r="W62" s="23"/>
      <c r="X62" s="24"/>
      <c r="Y62" s="2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</row>
    <row r="63" spans="1:52" ht="15" customHeight="1">
      <c r="A63" s="453"/>
      <c r="B63" s="42"/>
      <c r="C63" s="42"/>
      <c r="D63" s="43"/>
      <c r="E63" s="44"/>
      <c r="F63" s="509"/>
      <c r="G63" s="350"/>
      <c r="H63" s="45"/>
      <c r="I63" s="4"/>
      <c r="J63" s="58"/>
      <c r="K63" s="12"/>
      <c r="L63" s="59"/>
      <c r="M63" s="64"/>
      <c r="N63" s="15"/>
      <c r="O63" s="65"/>
      <c r="P63" s="17"/>
      <c r="Q63" s="18">
        <f t="shared" si="0"/>
        <v>0</v>
      </c>
      <c r="R63" s="19"/>
      <c r="S63" s="20"/>
      <c r="T63" s="21"/>
      <c r="U63" s="22"/>
      <c r="V63" s="23"/>
      <c r="W63" s="23"/>
      <c r="X63" s="24"/>
      <c r="Y63" s="2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</row>
    <row r="64" spans="1:52" ht="15" customHeight="1">
      <c r="A64" s="452"/>
      <c r="B64" s="46" t="s">
        <v>59</v>
      </c>
      <c r="C64" s="26" t="s">
        <v>60</v>
      </c>
      <c r="D64" s="29">
        <v>1</v>
      </c>
      <c r="E64" s="28" t="s">
        <v>46</v>
      </c>
      <c r="F64" s="508"/>
      <c r="G64" s="349"/>
      <c r="H64" s="30"/>
      <c r="I64" s="4"/>
      <c r="J64" s="47">
        <v>1</v>
      </c>
      <c r="K64" s="32"/>
      <c r="L64" s="48" t="s">
        <v>61</v>
      </c>
      <c r="M64" s="34"/>
      <c r="N64" s="35"/>
      <c r="O64" s="60"/>
      <c r="P64" s="37"/>
      <c r="Q64" s="38">
        <v>23200</v>
      </c>
      <c r="R64" s="39"/>
      <c r="S64" s="40"/>
      <c r="T64" s="41"/>
      <c r="U64" s="22"/>
      <c r="V64" s="23"/>
      <c r="W64" s="23"/>
      <c r="X64" s="24"/>
      <c r="Y64" s="2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</row>
    <row r="65" spans="1:52" ht="15" customHeight="1">
      <c r="A65" s="453"/>
      <c r="B65" s="66"/>
      <c r="C65" s="42"/>
      <c r="D65" s="43"/>
      <c r="E65" s="44"/>
      <c r="F65" s="510"/>
      <c r="G65" s="350"/>
      <c r="H65" s="45"/>
      <c r="I65" s="68"/>
      <c r="J65" s="58"/>
      <c r="K65" s="69"/>
      <c r="L65" s="59"/>
      <c r="M65" s="70"/>
      <c r="N65" s="71"/>
      <c r="O65" s="72"/>
      <c r="P65" s="73"/>
      <c r="Q65" s="74">
        <f t="shared" si="0"/>
        <v>0</v>
      </c>
      <c r="R65" s="75"/>
      <c r="S65" s="20"/>
      <c r="T65" s="21"/>
      <c r="U65" s="22"/>
      <c r="V65" s="23"/>
      <c r="W65" s="23"/>
      <c r="X65" s="24"/>
      <c r="Y65" s="2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</row>
    <row r="66" spans="1:52" ht="15" customHeight="1">
      <c r="A66" s="455"/>
      <c r="B66" s="46" t="s">
        <v>36</v>
      </c>
      <c r="C66" s="26" t="s">
        <v>62</v>
      </c>
      <c r="D66" s="29">
        <v>1</v>
      </c>
      <c r="E66" s="28" t="s">
        <v>38</v>
      </c>
      <c r="F66" s="508"/>
      <c r="G66" s="349"/>
      <c r="H66" s="30"/>
      <c r="I66" s="68"/>
      <c r="J66" s="47">
        <v>1</v>
      </c>
      <c r="K66" s="69"/>
      <c r="L66" s="48" t="s">
        <v>61</v>
      </c>
      <c r="M66" s="77"/>
      <c r="N66" s="78"/>
      <c r="O66" s="79"/>
      <c r="P66" s="80"/>
      <c r="Q66" s="81">
        <v>28400</v>
      </c>
      <c r="R66" s="82"/>
      <c r="S66" s="54"/>
      <c r="T66" s="55"/>
      <c r="U66" s="56"/>
      <c r="V66" s="23"/>
      <c r="W66" s="23"/>
      <c r="X66" s="24"/>
      <c r="Y66" s="2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</row>
    <row r="67" spans="1:52" s="68" customFormat="1" ht="15" customHeight="1">
      <c r="A67" s="453"/>
      <c r="B67" s="42"/>
      <c r="C67" s="61"/>
      <c r="D67" s="617"/>
      <c r="E67" s="84"/>
      <c r="F67" s="509"/>
      <c r="G67" s="350"/>
      <c r="H67" s="85"/>
      <c r="J67" s="58"/>
      <c r="K67" s="12"/>
      <c r="L67" s="59"/>
      <c r="M67" s="86"/>
      <c r="N67" s="87"/>
      <c r="O67" s="88"/>
      <c r="P67" s="89"/>
      <c r="Q67" s="90">
        <f t="shared" si="0"/>
        <v>0</v>
      </c>
      <c r="R67" s="75"/>
      <c r="S67" s="91"/>
      <c r="T67" s="92"/>
      <c r="U67" s="93"/>
      <c r="V67" s="23"/>
      <c r="W67" s="23"/>
      <c r="X67" s="24"/>
      <c r="Y67" s="24"/>
    </row>
    <row r="68" spans="1:52" s="68" customFormat="1" ht="15" customHeight="1">
      <c r="A68" s="455"/>
      <c r="B68" s="46" t="s">
        <v>63</v>
      </c>
      <c r="C68" s="26"/>
      <c r="D68" s="29">
        <v>1</v>
      </c>
      <c r="E68" s="28" t="s">
        <v>64</v>
      </c>
      <c r="F68" s="508"/>
      <c r="G68" s="349"/>
      <c r="H68" s="76"/>
      <c r="J68" s="47">
        <v>0.5</v>
      </c>
      <c r="K68" s="32">
        <v>27900000</v>
      </c>
      <c r="L68" s="48" t="s">
        <v>65</v>
      </c>
      <c r="M68" s="77"/>
      <c r="N68" s="78"/>
      <c r="O68" s="79"/>
      <c r="P68" s="80"/>
      <c r="Q68" s="81">
        <f t="shared" si="0"/>
        <v>0</v>
      </c>
      <c r="R68" s="82"/>
      <c r="S68" s="94"/>
      <c r="T68" s="95"/>
      <c r="U68" s="96"/>
      <c r="V68" s="23"/>
      <c r="W68" s="23"/>
      <c r="X68" s="24"/>
      <c r="Y68" s="24"/>
    </row>
    <row r="69" spans="1:52" s="68" customFormat="1" ht="15" customHeight="1">
      <c r="A69" s="456"/>
      <c r="B69" s="97"/>
      <c r="C69" s="97"/>
      <c r="D69" s="460"/>
      <c r="E69" s="44"/>
      <c r="F69" s="510"/>
      <c r="G69" s="348"/>
      <c r="H69" s="45"/>
      <c r="I69" s="4"/>
      <c r="J69" s="11"/>
      <c r="K69" s="69"/>
      <c r="L69" s="13"/>
      <c r="M69" s="99"/>
      <c r="N69" s="100"/>
      <c r="O69" s="101"/>
      <c r="P69" s="102"/>
      <c r="Q69" s="103">
        <f t="shared" si="0"/>
        <v>0</v>
      </c>
      <c r="R69" s="104"/>
      <c r="S69" s="105"/>
      <c r="T69" s="106"/>
      <c r="U69" s="93"/>
      <c r="V69" s="23"/>
      <c r="W69" s="23"/>
      <c r="X69" s="24"/>
      <c r="Y69" s="24"/>
    </row>
    <row r="70" spans="1:52" s="68" customFormat="1" ht="15" customHeight="1">
      <c r="A70" s="455"/>
      <c r="B70" s="46" t="s">
        <v>66</v>
      </c>
      <c r="C70" s="26" t="s">
        <v>67</v>
      </c>
      <c r="D70" s="29">
        <v>1</v>
      </c>
      <c r="E70" s="28" t="s">
        <v>68</v>
      </c>
      <c r="F70" s="508"/>
      <c r="G70" s="349"/>
      <c r="H70" s="30"/>
      <c r="I70" s="4"/>
      <c r="J70" s="47">
        <v>1</v>
      </c>
      <c r="K70" s="32"/>
      <c r="L70" s="48" t="s">
        <v>69</v>
      </c>
      <c r="M70" s="107"/>
      <c r="N70" s="49"/>
      <c r="O70" s="50"/>
      <c r="P70" s="51"/>
      <c r="Q70" s="52">
        <v>507000</v>
      </c>
      <c r="R70" s="53"/>
      <c r="S70" s="94"/>
      <c r="T70" s="95"/>
      <c r="U70" s="96"/>
      <c r="V70" s="23"/>
      <c r="W70" s="23"/>
      <c r="X70" s="24"/>
      <c r="Y70" s="24"/>
    </row>
    <row r="71" spans="1:52" ht="15" customHeight="1">
      <c r="A71" s="453"/>
      <c r="B71" s="42"/>
      <c r="C71" s="42"/>
      <c r="D71" s="618"/>
      <c r="E71" s="109"/>
      <c r="F71" s="509"/>
      <c r="G71" s="350"/>
      <c r="H71" s="45"/>
      <c r="I71" s="68"/>
      <c r="J71" s="58"/>
      <c r="K71" s="12"/>
      <c r="L71" s="59"/>
      <c r="M71" s="70"/>
      <c r="N71" s="71"/>
      <c r="O71" s="72"/>
      <c r="P71" s="73"/>
      <c r="Q71" s="74">
        <f t="shared" si="0"/>
        <v>0</v>
      </c>
      <c r="R71" s="19"/>
      <c r="S71" s="20"/>
      <c r="T71" s="21"/>
      <c r="U71" s="22"/>
      <c r="V71" s="23"/>
      <c r="W71" s="23"/>
      <c r="X71" s="24"/>
      <c r="Y71" s="2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</row>
    <row r="72" spans="1:52" ht="15" customHeight="1">
      <c r="A72" s="456"/>
      <c r="B72" s="111" t="s">
        <v>70</v>
      </c>
      <c r="C72" s="111" t="s">
        <v>71</v>
      </c>
      <c r="D72" s="619">
        <v>1</v>
      </c>
      <c r="E72" s="44" t="s">
        <v>38</v>
      </c>
      <c r="F72" s="510"/>
      <c r="G72" s="349"/>
      <c r="H72" s="30"/>
      <c r="I72" s="68"/>
      <c r="J72" s="47">
        <v>1</v>
      </c>
      <c r="K72" s="32"/>
      <c r="L72" s="48" t="s">
        <v>69</v>
      </c>
      <c r="M72" s="77"/>
      <c r="N72" s="78"/>
      <c r="O72" s="79"/>
      <c r="P72" s="80"/>
      <c r="Q72" s="81">
        <v>847000</v>
      </c>
      <c r="R72" s="39"/>
      <c r="S72" s="40"/>
      <c r="T72" s="41"/>
      <c r="U72" s="22"/>
      <c r="V72" s="23"/>
      <c r="W72" s="23"/>
      <c r="X72" s="24"/>
      <c r="Y72" s="2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</row>
    <row r="73" spans="1:52" ht="15" customHeight="1">
      <c r="A73" s="451"/>
      <c r="B73" s="42"/>
      <c r="C73" s="42"/>
      <c r="D73" s="618"/>
      <c r="E73" s="109"/>
      <c r="F73" s="511"/>
      <c r="G73" s="350"/>
      <c r="H73" s="110"/>
      <c r="I73" s="68"/>
      <c r="J73" s="58"/>
      <c r="K73" s="69"/>
      <c r="L73" s="59"/>
      <c r="M73" s="70"/>
      <c r="N73" s="71"/>
      <c r="O73" s="72"/>
      <c r="P73" s="73"/>
      <c r="Q73" s="74">
        <f t="shared" si="0"/>
        <v>0</v>
      </c>
      <c r="R73" s="19"/>
      <c r="S73" s="20"/>
      <c r="T73" s="21"/>
      <c r="U73" s="22"/>
      <c r="V73" s="23"/>
      <c r="W73" s="23"/>
      <c r="X73" s="24"/>
      <c r="Y73" s="2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</row>
    <row r="74" spans="1:52" ht="15" customHeight="1">
      <c r="A74" s="506"/>
      <c r="B74" s="148" t="s">
        <v>383</v>
      </c>
      <c r="C74" s="114" t="s">
        <v>73</v>
      </c>
      <c r="D74" s="620">
        <v>1</v>
      </c>
      <c r="E74" s="113" t="s">
        <v>38</v>
      </c>
      <c r="F74" s="512"/>
      <c r="G74" s="353"/>
      <c r="H74" s="149"/>
      <c r="I74" s="68"/>
      <c r="J74" s="47">
        <v>1</v>
      </c>
      <c r="K74" s="32"/>
      <c r="L74" s="48" t="s">
        <v>74</v>
      </c>
      <c r="M74" s="77"/>
      <c r="N74" s="78"/>
      <c r="O74" s="79"/>
      <c r="P74" s="80"/>
      <c r="Q74" s="81">
        <v>99300</v>
      </c>
      <c r="R74" s="53"/>
      <c r="S74" s="54"/>
      <c r="T74" s="55"/>
      <c r="U74" s="56"/>
      <c r="V74" s="23"/>
      <c r="W74" s="23"/>
      <c r="X74" s="24"/>
      <c r="Y74" s="2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</row>
    <row r="75" spans="1:52" ht="15" customHeight="1">
      <c r="A75" s="472"/>
      <c r="B75" s="7"/>
      <c r="C75" s="7"/>
      <c r="D75" s="621"/>
      <c r="E75" s="9"/>
      <c r="F75" s="507"/>
      <c r="G75" s="352"/>
      <c r="H75" s="67"/>
      <c r="I75" s="4"/>
      <c r="J75" s="58"/>
      <c r="K75" s="12"/>
      <c r="L75" s="59"/>
      <c r="M75" s="14"/>
      <c r="N75" s="15"/>
      <c r="O75" s="16"/>
      <c r="P75" s="17"/>
      <c r="Q75" s="18">
        <f t="shared" si="0"/>
        <v>0</v>
      </c>
      <c r="R75" s="19"/>
      <c r="S75" s="20"/>
      <c r="T75" s="21"/>
      <c r="U75" s="22"/>
      <c r="V75" s="23"/>
      <c r="W75" s="23"/>
      <c r="X75" s="24"/>
      <c r="Y75" s="2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</row>
    <row r="76" spans="1:52" ht="15" customHeight="1">
      <c r="A76" s="467"/>
      <c r="B76" s="46" t="s">
        <v>75</v>
      </c>
      <c r="C76" s="26" t="s">
        <v>76</v>
      </c>
      <c r="D76" s="29">
        <v>1</v>
      </c>
      <c r="E76" s="28" t="s">
        <v>38</v>
      </c>
      <c r="F76" s="508"/>
      <c r="G76" s="349"/>
      <c r="H76" s="30"/>
      <c r="I76" s="4"/>
      <c r="J76" s="47">
        <v>1</v>
      </c>
      <c r="K76" s="32" t="s">
        <v>77</v>
      </c>
      <c r="L76" s="48" t="s">
        <v>74</v>
      </c>
      <c r="M76" s="34"/>
      <c r="N76" s="35"/>
      <c r="O76" s="36"/>
      <c r="P76" s="37"/>
      <c r="Q76" s="38">
        <v>466000</v>
      </c>
      <c r="R76" s="53"/>
      <c r="S76" s="40"/>
      <c r="T76" s="41"/>
      <c r="U76" s="22"/>
      <c r="V76" s="23"/>
      <c r="W76" s="23"/>
      <c r="X76" s="24"/>
      <c r="Y76" s="2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</row>
    <row r="77" spans="1:52" ht="15" customHeight="1">
      <c r="A77" s="469"/>
      <c r="B77" s="626"/>
      <c r="C77" s="626"/>
      <c r="D77" s="627"/>
      <c r="E77" s="628"/>
      <c r="F77" s="510"/>
      <c r="G77" s="348"/>
      <c r="H77" s="98"/>
      <c r="I77" s="4"/>
      <c r="J77" s="121"/>
      <c r="K77" s="69"/>
      <c r="L77" s="122"/>
      <c r="M77" s="99"/>
      <c r="N77" s="100"/>
      <c r="O77" s="101"/>
      <c r="P77" s="102"/>
      <c r="Q77" s="103"/>
      <c r="R77" s="104"/>
      <c r="S77" s="157"/>
      <c r="T77" s="158"/>
      <c r="U77" s="22"/>
      <c r="V77" s="23"/>
      <c r="W77" s="23"/>
      <c r="X77" s="24"/>
      <c r="Y77" s="2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</row>
    <row r="78" spans="1:52" ht="15" customHeight="1">
      <c r="A78" s="467"/>
      <c r="B78" s="46" t="s">
        <v>397</v>
      </c>
      <c r="C78" s="26" t="s">
        <v>398</v>
      </c>
      <c r="D78" s="29">
        <v>1</v>
      </c>
      <c r="E78" s="28" t="s">
        <v>288</v>
      </c>
      <c r="F78" s="508"/>
      <c r="G78" s="349"/>
      <c r="H78" s="30"/>
      <c r="I78" s="4"/>
      <c r="J78" s="121"/>
      <c r="K78" s="69"/>
      <c r="L78" s="122"/>
      <c r="M78" s="99"/>
      <c r="N78" s="100"/>
      <c r="O78" s="101"/>
      <c r="P78" s="102"/>
      <c r="Q78" s="103"/>
      <c r="R78" s="104"/>
      <c r="S78" s="157"/>
      <c r="T78" s="158"/>
      <c r="U78" s="22"/>
      <c r="V78" s="23"/>
      <c r="W78" s="23"/>
      <c r="X78" s="24"/>
      <c r="Y78" s="2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</row>
    <row r="79" spans="1:52" ht="15" customHeight="1">
      <c r="A79" s="464"/>
      <c r="B79" s="97"/>
      <c r="C79" s="97"/>
      <c r="D79" s="460"/>
      <c r="E79" s="44"/>
      <c r="F79" s="510"/>
      <c r="G79" s="350"/>
      <c r="H79" s="110"/>
      <c r="I79" s="4"/>
      <c r="J79" s="58"/>
      <c r="K79" s="12"/>
      <c r="L79" s="59"/>
      <c r="M79" s="14"/>
      <c r="N79" s="15"/>
      <c r="O79" s="16"/>
      <c r="P79" s="17"/>
      <c r="Q79" s="18">
        <f t="shared" si="0"/>
        <v>0</v>
      </c>
      <c r="R79" s="19"/>
      <c r="S79" s="20"/>
      <c r="T79" s="21"/>
      <c r="U79" s="22"/>
      <c r="V79" s="23"/>
      <c r="W79" s="23"/>
      <c r="X79" s="24"/>
      <c r="Y79" s="2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</row>
    <row r="80" spans="1:52" ht="15" customHeight="1">
      <c r="A80" s="467"/>
      <c r="B80" s="46" t="s">
        <v>78</v>
      </c>
      <c r="C80" s="26" t="s">
        <v>79</v>
      </c>
      <c r="D80" s="29">
        <v>2</v>
      </c>
      <c r="E80" s="28" t="s">
        <v>34</v>
      </c>
      <c r="F80" s="508"/>
      <c r="G80" s="349"/>
      <c r="H80" s="30"/>
      <c r="I80" s="4"/>
      <c r="J80" s="47">
        <v>1</v>
      </c>
      <c r="K80" s="32"/>
      <c r="L80" s="48" t="s">
        <v>80</v>
      </c>
      <c r="M80" s="34"/>
      <c r="N80" s="49"/>
      <c r="O80" s="50"/>
      <c r="P80" s="51"/>
      <c r="Q80" s="52">
        <v>188</v>
      </c>
      <c r="R80" s="53"/>
      <c r="S80" s="40"/>
      <c r="T80" s="41"/>
      <c r="U80" s="22"/>
      <c r="V80" s="23"/>
      <c r="W80" s="23"/>
      <c r="X80" s="24"/>
      <c r="Y80" s="2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</row>
    <row r="81" spans="1:52" ht="15" customHeight="1">
      <c r="A81" s="466"/>
      <c r="B81" s="42"/>
      <c r="C81" s="42"/>
      <c r="D81" s="460"/>
      <c r="E81" s="44"/>
      <c r="F81" s="509"/>
      <c r="G81" s="350"/>
      <c r="H81" s="45"/>
      <c r="I81" s="4"/>
      <c r="J81" s="58"/>
      <c r="K81" s="12"/>
      <c r="L81" s="59" t="s">
        <v>81</v>
      </c>
      <c r="M81" s="14"/>
      <c r="N81" s="15"/>
      <c r="O81" s="16"/>
      <c r="P81" s="17"/>
      <c r="Q81" s="18">
        <f t="shared" si="0"/>
        <v>0</v>
      </c>
      <c r="R81" s="19"/>
      <c r="S81" s="20"/>
      <c r="T81" s="21"/>
      <c r="U81" s="22"/>
      <c r="V81" s="23"/>
      <c r="W81" s="23"/>
      <c r="X81" s="24"/>
      <c r="Y81" s="2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</row>
    <row r="82" spans="1:52" ht="15" customHeight="1">
      <c r="A82" s="467"/>
      <c r="B82" s="46" t="s">
        <v>82</v>
      </c>
      <c r="C82" s="26" t="s">
        <v>83</v>
      </c>
      <c r="D82" s="29">
        <v>1</v>
      </c>
      <c r="E82" s="28" t="s">
        <v>84</v>
      </c>
      <c r="F82" s="508"/>
      <c r="G82" s="349"/>
      <c r="H82" s="30"/>
      <c r="I82" s="4"/>
      <c r="J82" s="47">
        <v>1</v>
      </c>
      <c r="K82" s="32"/>
      <c r="L82" s="48" t="s">
        <v>85</v>
      </c>
      <c r="M82" s="34"/>
      <c r="N82" s="35"/>
      <c r="O82" s="36"/>
      <c r="P82" s="37"/>
      <c r="Q82" s="38">
        <v>25100</v>
      </c>
      <c r="R82" s="53"/>
      <c r="S82" s="40"/>
      <c r="T82" s="41"/>
      <c r="U82" s="22"/>
      <c r="V82" s="23"/>
      <c r="W82" s="23"/>
      <c r="X82" s="24"/>
      <c r="Y82" s="2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</row>
    <row r="83" spans="1:52" ht="15" customHeight="1">
      <c r="A83" s="466"/>
      <c r="B83" s="42"/>
      <c r="C83" s="42"/>
      <c r="D83" s="460"/>
      <c r="E83" s="44"/>
      <c r="F83" s="509"/>
      <c r="G83" s="350"/>
      <c r="H83" s="45"/>
      <c r="I83" s="4"/>
      <c r="J83" s="58"/>
      <c r="K83" s="12"/>
      <c r="L83" s="59"/>
      <c r="M83" s="14"/>
      <c r="N83" s="15"/>
      <c r="O83" s="16"/>
      <c r="P83" s="17"/>
      <c r="Q83" s="18">
        <f t="shared" si="0"/>
        <v>0</v>
      </c>
      <c r="R83" s="19"/>
      <c r="S83" s="20"/>
      <c r="T83" s="21"/>
      <c r="U83" s="22"/>
      <c r="V83" s="23"/>
      <c r="W83" s="23"/>
      <c r="X83" s="24"/>
      <c r="Y83" s="2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</row>
    <row r="84" spans="1:52" ht="15" customHeight="1">
      <c r="A84" s="467"/>
      <c r="B84" s="46" t="s">
        <v>86</v>
      </c>
      <c r="C84" s="26" t="s">
        <v>87</v>
      </c>
      <c r="D84" s="29">
        <v>1</v>
      </c>
      <c r="E84" s="28" t="s">
        <v>88</v>
      </c>
      <c r="F84" s="508"/>
      <c r="G84" s="349"/>
      <c r="H84" s="30"/>
      <c r="I84" s="4"/>
      <c r="J84" s="47">
        <v>1</v>
      </c>
      <c r="K84" s="32"/>
      <c r="L84" s="48" t="s">
        <v>85</v>
      </c>
      <c r="M84" s="34"/>
      <c r="N84" s="35"/>
      <c r="O84" s="36"/>
      <c r="P84" s="37"/>
      <c r="Q84" s="38">
        <v>1200</v>
      </c>
      <c r="R84" s="53"/>
      <c r="S84" s="40"/>
      <c r="T84" s="41"/>
      <c r="U84" s="22"/>
      <c r="V84" s="23"/>
      <c r="W84" s="23"/>
      <c r="X84" s="24"/>
      <c r="Y84" s="2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</row>
    <row r="85" spans="1:52" ht="15" customHeight="1">
      <c r="A85" s="466"/>
      <c r="B85" s="42"/>
      <c r="C85" s="42"/>
      <c r="D85" s="460"/>
      <c r="E85" s="44"/>
      <c r="F85" s="509"/>
      <c r="G85" s="350"/>
      <c r="H85" s="45"/>
      <c r="I85" s="4"/>
      <c r="J85" s="11"/>
      <c r="K85" s="12"/>
      <c r="L85" s="13"/>
      <c r="M85" s="14"/>
      <c r="N85" s="15"/>
      <c r="O85" s="16"/>
      <c r="P85" s="17"/>
      <c r="Q85" s="18">
        <f t="shared" si="0"/>
        <v>0</v>
      </c>
      <c r="R85" s="19"/>
      <c r="S85" s="20"/>
      <c r="T85" s="21"/>
      <c r="U85" s="22"/>
      <c r="V85" s="23"/>
      <c r="W85" s="23"/>
      <c r="X85" s="24"/>
      <c r="Y85" s="2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</row>
    <row r="86" spans="1:52" ht="15" customHeight="1">
      <c r="A86" s="467"/>
      <c r="B86" s="46" t="s">
        <v>89</v>
      </c>
      <c r="C86" s="26" t="s">
        <v>90</v>
      </c>
      <c r="D86" s="29">
        <v>6</v>
      </c>
      <c r="E86" s="28" t="s">
        <v>91</v>
      </c>
      <c r="F86" s="508"/>
      <c r="G86" s="349"/>
      <c r="H86" s="30"/>
      <c r="I86" s="4"/>
      <c r="J86" s="47">
        <v>1</v>
      </c>
      <c r="K86" s="32"/>
      <c r="L86" s="48" t="s">
        <v>92</v>
      </c>
      <c r="M86" s="34"/>
      <c r="N86" s="35"/>
      <c r="O86" s="36"/>
      <c r="P86" s="37"/>
      <c r="Q86" s="38">
        <v>1530</v>
      </c>
      <c r="R86" s="53"/>
      <c r="S86" s="40"/>
      <c r="T86" s="41"/>
      <c r="U86" s="22"/>
      <c r="V86" s="23"/>
      <c r="W86" s="23"/>
      <c r="X86" s="24"/>
      <c r="Y86" s="2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</row>
    <row r="87" spans="1:52" ht="15" customHeight="1">
      <c r="A87" s="466"/>
      <c r="B87" s="42"/>
      <c r="C87" s="42"/>
      <c r="D87" s="460"/>
      <c r="E87" s="44"/>
      <c r="F87" s="509"/>
      <c r="G87" s="350"/>
      <c r="H87" s="45"/>
      <c r="I87" s="4"/>
      <c r="J87" s="58"/>
      <c r="K87" s="12"/>
      <c r="L87" s="59"/>
      <c r="M87" s="14"/>
      <c r="N87" s="15"/>
      <c r="O87" s="16"/>
      <c r="P87" s="17"/>
      <c r="Q87" s="18">
        <f t="shared" si="0"/>
        <v>0</v>
      </c>
      <c r="R87" s="19"/>
      <c r="S87" s="20"/>
      <c r="T87" s="21"/>
      <c r="U87" s="22"/>
      <c r="V87" s="23"/>
      <c r="W87" s="23"/>
      <c r="X87" s="24"/>
      <c r="Y87" s="2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</row>
    <row r="88" spans="1:52" ht="15" customHeight="1">
      <c r="A88" s="467"/>
      <c r="B88" s="46" t="s">
        <v>93</v>
      </c>
      <c r="C88" s="26" t="s">
        <v>94</v>
      </c>
      <c r="D88" s="29">
        <v>2</v>
      </c>
      <c r="E88" s="28" t="s">
        <v>43</v>
      </c>
      <c r="F88" s="508"/>
      <c r="G88" s="349"/>
      <c r="H88" s="30"/>
      <c r="I88" s="4"/>
      <c r="J88" s="47">
        <v>1</v>
      </c>
      <c r="K88" s="32"/>
      <c r="L88" s="48" t="s">
        <v>92</v>
      </c>
      <c r="M88" s="34"/>
      <c r="N88" s="35"/>
      <c r="O88" s="36"/>
      <c r="P88" s="37"/>
      <c r="Q88" s="38">
        <v>400</v>
      </c>
      <c r="R88" s="53"/>
      <c r="S88" s="40"/>
      <c r="T88" s="41"/>
      <c r="U88" s="22"/>
      <c r="V88" s="23"/>
      <c r="W88" s="23"/>
      <c r="X88" s="24"/>
      <c r="Y88" s="2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</row>
    <row r="89" spans="1:52" ht="15" customHeight="1">
      <c r="A89" s="466"/>
      <c r="B89" s="42"/>
      <c r="C89" s="42"/>
      <c r="D89" s="460"/>
      <c r="E89" s="44"/>
      <c r="F89" s="509"/>
      <c r="G89" s="350"/>
      <c r="H89" s="45"/>
      <c r="I89" s="4"/>
      <c r="J89" s="58"/>
      <c r="K89" s="12"/>
      <c r="L89" s="59"/>
      <c r="M89" s="14"/>
      <c r="N89" s="15"/>
      <c r="O89" s="16"/>
      <c r="P89" s="17"/>
      <c r="Q89" s="18">
        <f t="shared" si="0"/>
        <v>0</v>
      </c>
      <c r="R89" s="19"/>
      <c r="S89" s="20"/>
      <c r="T89" s="21"/>
      <c r="U89" s="22"/>
      <c r="V89" s="23"/>
      <c r="W89" s="23"/>
      <c r="X89" s="24"/>
      <c r="Y89" s="2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</row>
    <row r="90" spans="1:52" ht="15" customHeight="1">
      <c r="A90" s="467"/>
      <c r="B90" s="117" t="s">
        <v>95</v>
      </c>
      <c r="C90" s="97"/>
      <c r="D90" s="29">
        <v>1</v>
      </c>
      <c r="E90" s="28" t="s">
        <v>96</v>
      </c>
      <c r="F90" s="510"/>
      <c r="G90" s="349"/>
      <c r="H90" s="30"/>
      <c r="I90" s="4"/>
      <c r="J90" s="47">
        <v>1</v>
      </c>
      <c r="K90" s="32"/>
      <c r="L90" s="48" t="s">
        <v>97</v>
      </c>
      <c r="M90" s="34"/>
      <c r="N90" s="35"/>
      <c r="O90" s="36"/>
      <c r="P90" s="37"/>
      <c r="Q90" s="38">
        <v>9200</v>
      </c>
      <c r="R90" s="53"/>
      <c r="S90" s="40"/>
      <c r="T90" s="41"/>
      <c r="U90" s="22"/>
      <c r="V90" s="23"/>
      <c r="W90" s="23"/>
      <c r="X90" s="24"/>
      <c r="Y90" s="2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</row>
    <row r="91" spans="1:52" ht="15" customHeight="1">
      <c r="A91" s="466"/>
      <c r="B91" s="42"/>
      <c r="C91" s="42"/>
      <c r="D91" s="460"/>
      <c r="E91" s="44"/>
      <c r="F91" s="509"/>
      <c r="G91" s="350"/>
      <c r="H91" s="45"/>
      <c r="I91" s="4"/>
      <c r="J91" s="58"/>
      <c r="K91" s="12"/>
      <c r="L91" s="59"/>
      <c r="M91" s="14"/>
      <c r="N91" s="15"/>
      <c r="O91" s="16"/>
      <c r="P91" s="17"/>
      <c r="Q91" s="18">
        <f t="shared" si="0"/>
        <v>0</v>
      </c>
      <c r="R91" s="19"/>
      <c r="S91" s="20"/>
      <c r="T91" s="21"/>
      <c r="U91" s="22"/>
      <c r="V91" s="23"/>
      <c r="W91" s="23"/>
      <c r="X91" s="24"/>
      <c r="Y91" s="2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</row>
    <row r="92" spans="1:52" ht="15" customHeight="1">
      <c r="A92" s="467"/>
      <c r="B92" s="46" t="s">
        <v>98</v>
      </c>
      <c r="C92" s="26" t="s">
        <v>99</v>
      </c>
      <c r="D92" s="29">
        <v>11</v>
      </c>
      <c r="E92" s="28" t="s">
        <v>100</v>
      </c>
      <c r="F92" s="508"/>
      <c r="G92" s="349"/>
      <c r="H92" s="30"/>
      <c r="I92" s="4"/>
      <c r="J92" s="47"/>
      <c r="K92" s="32"/>
      <c r="L92" s="48" t="s">
        <v>101</v>
      </c>
      <c r="M92" s="34"/>
      <c r="N92" s="35"/>
      <c r="O92" s="60"/>
      <c r="P92" s="37"/>
      <c r="Q92" s="38"/>
      <c r="R92" s="39"/>
      <c r="S92" s="40"/>
      <c r="T92" s="41"/>
      <c r="U92" s="22"/>
      <c r="V92" s="23"/>
      <c r="W92" s="23"/>
      <c r="X92" s="24"/>
      <c r="Y92" s="2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</row>
    <row r="93" spans="1:52" ht="15" customHeight="1">
      <c r="A93" s="466"/>
      <c r="B93" s="42"/>
      <c r="C93" s="42"/>
      <c r="D93" s="460"/>
      <c r="E93" s="44"/>
      <c r="F93" s="509"/>
      <c r="G93" s="350"/>
      <c r="H93" s="45"/>
      <c r="I93" s="4"/>
      <c r="J93" s="58"/>
      <c r="K93" s="12"/>
      <c r="L93" s="59"/>
      <c r="M93" s="14"/>
      <c r="N93" s="15"/>
      <c r="O93" s="16"/>
      <c r="P93" s="17"/>
      <c r="Q93" s="18">
        <f t="shared" si="0"/>
        <v>0</v>
      </c>
      <c r="R93" s="19"/>
      <c r="S93" s="20"/>
      <c r="T93" s="21"/>
      <c r="U93" s="22"/>
      <c r="V93" s="23"/>
      <c r="W93" s="23"/>
      <c r="X93" s="24"/>
      <c r="Y93" s="2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</row>
    <row r="94" spans="1:52" ht="15" customHeight="1">
      <c r="A94" s="467"/>
      <c r="B94" s="46" t="s">
        <v>102</v>
      </c>
      <c r="C94" s="26" t="s">
        <v>99</v>
      </c>
      <c r="D94" s="29">
        <v>11</v>
      </c>
      <c r="E94" s="28" t="s">
        <v>38</v>
      </c>
      <c r="F94" s="508"/>
      <c r="G94" s="349"/>
      <c r="H94" s="30"/>
      <c r="I94" s="4"/>
      <c r="J94" s="47"/>
      <c r="K94" s="32"/>
      <c r="L94" s="48" t="s">
        <v>101</v>
      </c>
      <c r="M94" s="34"/>
      <c r="N94" s="35"/>
      <c r="O94" s="60"/>
      <c r="P94" s="37"/>
      <c r="Q94" s="38"/>
      <c r="R94" s="53"/>
      <c r="S94" s="54"/>
      <c r="T94" s="55"/>
      <c r="U94" s="56"/>
      <c r="V94" s="23"/>
      <c r="W94" s="23"/>
      <c r="X94" s="24"/>
      <c r="Y94" s="2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</row>
    <row r="95" spans="1:52" ht="15" customHeight="1">
      <c r="A95" s="466"/>
      <c r="B95" s="42"/>
      <c r="C95" s="42"/>
      <c r="D95" s="460"/>
      <c r="E95" s="44"/>
      <c r="F95" s="509"/>
      <c r="G95" s="350"/>
      <c r="H95" s="45"/>
      <c r="I95" s="4"/>
      <c r="J95" s="58"/>
      <c r="K95" s="12"/>
      <c r="L95" s="59"/>
      <c r="M95" s="14"/>
      <c r="N95" s="15"/>
      <c r="O95" s="16"/>
      <c r="P95" s="17"/>
      <c r="Q95" s="18">
        <f t="shared" si="0"/>
        <v>0</v>
      </c>
      <c r="R95" s="19"/>
      <c r="S95" s="20"/>
      <c r="T95" s="21"/>
      <c r="U95" s="22"/>
      <c r="V95" s="23"/>
      <c r="W95" s="23"/>
      <c r="X95" s="24"/>
      <c r="Y95" s="2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</row>
    <row r="96" spans="1:52" ht="15" customHeight="1">
      <c r="A96" s="467"/>
      <c r="B96" s="46" t="s">
        <v>103</v>
      </c>
      <c r="C96" s="26"/>
      <c r="D96" s="29">
        <v>1</v>
      </c>
      <c r="E96" s="28" t="s">
        <v>64</v>
      </c>
      <c r="F96" s="508"/>
      <c r="G96" s="349"/>
      <c r="H96" s="30"/>
      <c r="I96" s="4"/>
      <c r="J96" s="47"/>
      <c r="K96" s="32"/>
      <c r="L96" s="48" t="s">
        <v>104</v>
      </c>
      <c r="M96" s="34"/>
      <c r="N96" s="35"/>
      <c r="O96" s="60"/>
      <c r="P96" s="37"/>
      <c r="Q96" s="38">
        <v>11400</v>
      </c>
      <c r="R96" s="53"/>
      <c r="S96" s="40"/>
      <c r="T96" s="41"/>
      <c r="U96" s="22"/>
      <c r="V96" s="23"/>
      <c r="W96" s="23"/>
      <c r="X96" s="24"/>
      <c r="Y96" s="2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</row>
    <row r="97" spans="1:52" ht="15" customHeight="1">
      <c r="A97" s="466"/>
      <c r="B97" s="42"/>
      <c r="C97" s="42"/>
      <c r="D97" s="460"/>
      <c r="E97" s="44"/>
      <c r="F97" s="509"/>
      <c r="G97" s="350"/>
      <c r="H97" s="45"/>
      <c r="I97" s="4"/>
      <c r="J97" s="58"/>
      <c r="K97" s="12"/>
      <c r="L97" s="59"/>
      <c r="M97" s="14"/>
      <c r="N97" s="15"/>
      <c r="O97" s="16"/>
      <c r="P97" s="17"/>
      <c r="Q97" s="18">
        <f t="shared" si="0"/>
        <v>0</v>
      </c>
      <c r="R97" s="19"/>
      <c r="S97" s="20"/>
      <c r="T97" s="21"/>
      <c r="U97" s="22"/>
      <c r="V97" s="23"/>
      <c r="W97" s="23"/>
      <c r="X97" s="24"/>
      <c r="Y97" s="2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</row>
    <row r="98" spans="1:52" ht="15" customHeight="1">
      <c r="A98" s="467"/>
      <c r="B98" s="46" t="s">
        <v>105</v>
      </c>
      <c r="C98" s="26"/>
      <c r="D98" s="29">
        <v>1</v>
      </c>
      <c r="E98" s="28" t="s">
        <v>38</v>
      </c>
      <c r="F98" s="508"/>
      <c r="G98" s="349"/>
      <c r="H98" s="30"/>
      <c r="I98" s="4"/>
      <c r="J98" s="47"/>
      <c r="K98" s="32"/>
      <c r="L98" s="48" t="s">
        <v>106</v>
      </c>
      <c r="M98" s="34"/>
      <c r="N98" s="49"/>
      <c r="O98" s="50"/>
      <c r="P98" s="51"/>
      <c r="Q98" s="52">
        <v>19000</v>
      </c>
      <c r="R98" s="39"/>
      <c r="S98" s="40"/>
      <c r="T98" s="41"/>
      <c r="U98" s="22"/>
      <c r="V98" s="23"/>
      <c r="W98" s="23"/>
      <c r="X98" s="24"/>
      <c r="Y98" s="2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</row>
    <row r="99" spans="1:52" ht="15" customHeight="1">
      <c r="A99" s="466"/>
      <c r="B99" s="66"/>
      <c r="C99" s="42"/>
      <c r="D99" s="460"/>
      <c r="E99" s="44"/>
      <c r="F99" s="510"/>
      <c r="G99" s="350"/>
      <c r="H99" s="98"/>
      <c r="I99" s="4"/>
      <c r="J99" s="118"/>
      <c r="K99" s="69"/>
      <c r="L99" s="119"/>
      <c r="M99" s="64"/>
      <c r="N99" s="15"/>
      <c r="O99" s="65"/>
      <c r="P99" s="17"/>
      <c r="Q99" s="18">
        <f t="shared" si="0"/>
        <v>0</v>
      </c>
      <c r="R99" s="75"/>
      <c r="S99" s="20"/>
      <c r="T99" s="21"/>
      <c r="U99" s="22"/>
      <c r="V99" s="23"/>
      <c r="W99" s="23"/>
      <c r="X99" s="24"/>
      <c r="Y99" s="2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</row>
    <row r="100" spans="1:52" ht="15" customHeight="1">
      <c r="A100" s="467"/>
      <c r="B100" s="120" t="s">
        <v>107</v>
      </c>
      <c r="C100" s="26"/>
      <c r="D100" s="29">
        <v>1</v>
      </c>
      <c r="E100" s="28" t="s">
        <v>38</v>
      </c>
      <c r="F100" s="508"/>
      <c r="G100" s="349"/>
      <c r="H100" s="30"/>
      <c r="I100" s="4"/>
      <c r="J100" s="121"/>
      <c r="K100" s="69"/>
      <c r="L100" s="122" t="s">
        <v>108</v>
      </c>
      <c r="M100" s="34"/>
      <c r="N100" s="35"/>
      <c r="O100" s="60"/>
      <c r="P100" s="37"/>
      <c r="Q100" s="38">
        <f t="shared" si="0"/>
        <v>0</v>
      </c>
      <c r="R100" s="82"/>
      <c r="S100" s="54"/>
      <c r="T100" s="55"/>
      <c r="U100" s="56"/>
      <c r="V100" s="23"/>
      <c r="W100" s="23"/>
      <c r="X100" s="24"/>
      <c r="Y100" s="2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</row>
    <row r="101" spans="1:52" s="68" customFormat="1" ht="15" customHeight="1">
      <c r="A101" s="466"/>
      <c r="B101" s="66"/>
      <c r="C101" s="42"/>
      <c r="D101" s="460"/>
      <c r="E101" s="44"/>
      <c r="F101" s="510"/>
      <c r="G101" s="350"/>
      <c r="H101" s="98"/>
      <c r="I101" s="4"/>
      <c r="J101" s="121"/>
      <c r="K101" s="69"/>
      <c r="L101" s="122"/>
      <c r="M101" s="123"/>
      <c r="N101" s="100"/>
      <c r="O101" s="124"/>
      <c r="P101" s="102"/>
      <c r="Q101" s="103">
        <f t="shared" si="0"/>
        <v>0</v>
      </c>
      <c r="R101" s="125"/>
      <c r="S101" s="105"/>
      <c r="T101" s="106"/>
      <c r="U101" s="93"/>
      <c r="V101" s="23"/>
      <c r="W101" s="23"/>
      <c r="X101" s="24"/>
      <c r="Y101" s="24"/>
    </row>
    <row r="102" spans="1:52" s="68" customFormat="1" ht="15" customHeight="1">
      <c r="A102" s="467"/>
      <c r="B102" s="120" t="s">
        <v>109</v>
      </c>
      <c r="C102" s="26"/>
      <c r="D102" s="29">
        <v>1</v>
      </c>
      <c r="E102" s="28" t="s">
        <v>38</v>
      </c>
      <c r="F102" s="508"/>
      <c r="G102" s="349"/>
      <c r="H102" s="30"/>
      <c r="I102" s="4"/>
      <c r="J102" s="121"/>
      <c r="K102" s="69"/>
      <c r="L102" s="122" t="s">
        <v>101</v>
      </c>
      <c r="M102" s="99"/>
      <c r="N102" s="100"/>
      <c r="O102" s="126"/>
      <c r="P102" s="102"/>
      <c r="Q102" s="103"/>
      <c r="R102" s="125"/>
      <c r="S102" s="127"/>
      <c r="T102" s="128"/>
      <c r="U102" s="96"/>
      <c r="V102" s="23"/>
      <c r="W102" s="23"/>
      <c r="X102" s="24"/>
      <c r="Y102" s="24"/>
    </row>
    <row r="103" spans="1:52" s="68" customFormat="1" ht="15" customHeight="1">
      <c r="A103" s="466"/>
      <c r="B103" s="66"/>
      <c r="C103" s="42"/>
      <c r="D103" s="460"/>
      <c r="E103" s="44"/>
      <c r="F103" s="510"/>
      <c r="G103" s="350"/>
      <c r="H103" s="98"/>
      <c r="I103" s="4"/>
      <c r="J103" s="121"/>
      <c r="K103" s="69"/>
      <c r="L103" s="122"/>
      <c r="M103" s="99"/>
      <c r="N103" s="100"/>
      <c r="O103" s="101"/>
      <c r="P103" s="102"/>
      <c r="Q103" s="103">
        <f t="shared" si="0"/>
        <v>0</v>
      </c>
      <c r="R103" s="125"/>
      <c r="S103" s="127"/>
      <c r="T103" s="128"/>
      <c r="U103" s="96"/>
      <c r="V103" s="23"/>
      <c r="W103" s="23"/>
      <c r="X103" s="24"/>
      <c r="Y103" s="24"/>
    </row>
    <row r="104" spans="1:52" s="68" customFormat="1" ht="15" customHeight="1">
      <c r="A104" s="467"/>
      <c r="B104" s="120" t="s">
        <v>110</v>
      </c>
      <c r="C104" s="26"/>
      <c r="D104" s="29">
        <v>1</v>
      </c>
      <c r="E104" s="28" t="s">
        <v>38</v>
      </c>
      <c r="F104" s="508"/>
      <c r="G104" s="349"/>
      <c r="H104" s="30"/>
      <c r="I104" s="4"/>
      <c r="J104" s="121"/>
      <c r="K104" s="69"/>
      <c r="L104" s="122" t="s">
        <v>108</v>
      </c>
      <c r="M104" s="129"/>
      <c r="N104" s="130"/>
      <c r="O104" s="131"/>
      <c r="P104" s="132"/>
      <c r="Q104" s="133">
        <f t="shared" si="0"/>
        <v>0</v>
      </c>
      <c r="R104" s="125"/>
      <c r="S104" s="127"/>
      <c r="T104" s="128"/>
      <c r="U104" s="96"/>
      <c r="V104" s="23"/>
      <c r="W104" s="23"/>
      <c r="X104" s="24"/>
      <c r="Y104" s="24"/>
    </row>
    <row r="105" spans="1:52" s="68" customFormat="1" ht="15" customHeight="1">
      <c r="A105" s="466"/>
      <c r="B105" s="134"/>
      <c r="C105" s="42"/>
      <c r="D105" s="43"/>
      <c r="E105" s="44"/>
      <c r="F105" s="510"/>
      <c r="G105" s="350"/>
      <c r="H105" s="67"/>
      <c r="J105" s="121"/>
      <c r="K105" s="69"/>
      <c r="L105" s="122"/>
      <c r="M105" s="135"/>
      <c r="N105" s="136"/>
      <c r="O105" s="137"/>
      <c r="P105" s="138"/>
      <c r="Q105" s="139"/>
      <c r="R105" s="125"/>
      <c r="S105" s="127"/>
      <c r="T105" s="128"/>
      <c r="U105" s="96"/>
      <c r="V105" s="23"/>
      <c r="W105" s="23"/>
      <c r="X105" s="24"/>
      <c r="Y105" s="24"/>
    </row>
    <row r="106" spans="1:52" s="68" customFormat="1" ht="15" customHeight="1">
      <c r="A106" s="467"/>
      <c r="B106" s="120"/>
      <c r="C106" s="46"/>
      <c r="D106" s="27"/>
      <c r="E106" s="28"/>
      <c r="F106" s="508"/>
      <c r="G106" s="349"/>
      <c r="H106" s="76"/>
      <c r="J106" s="121"/>
      <c r="K106" s="69"/>
      <c r="L106" s="122"/>
      <c r="M106" s="140"/>
      <c r="N106" s="141"/>
      <c r="O106" s="142"/>
      <c r="P106" s="143"/>
      <c r="Q106" s="144"/>
      <c r="R106" s="125"/>
      <c r="S106" s="127"/>
      <c r="T106" s="128"/>
      <c r="U106" s="96"/>
      <c r="V106" s="23"/>
      <c r="W106" s="23"/>
      <c r="X106" s="24"/>
      <c r="Y106" s="24"/>
    </row>
    <row r="107" spans="1:52" s="68" customFormat="1" ht="15" customHeight="1">
      <c r="A107" s="466"/>
      <c r="B107" s="66"/>
      <c r="C107" s="42"/>
      <c r="D107" s="43"/>
      <c r="E107" s="44"/>
      <c r="F107" s="513"/>
      <c r="G107" s="348"/>
      <c r="H107" s="67"/>
      <c r="J107" s="121"/>
      <c r="K107" s="69"/>
      <c r="L107" s="122"/>
      <c r="M107" s="135"/>
      <c r="N107" s="136"/>
      <c r="O107" s="137"/>
      <c r="P107" s="138"/>
      <c r="Q107" s="139">
        <f t="shared" ref="Q107:Q165" si="1">F107</f>
        <v>0</v>
      </c>
      <c r="R107" s="125"/>
      <c r="S107" s="127"/>
      <c r="T107" s="128"/>
      <c r="U107" s="96"/>
      <c r="V107" s="23"/>
      <c r="W107" s="23"/>
      <c r="X107" s="24"/>
      <c r="Y107" s="24"/>
    </row>
    <row r="108" spans="1:52" s="68" customFormat="1" ht="15" customHeight="1">
      <c r="A108" s="467"/>
      <c r="B108" s="120" t="s">
        <v>375</v>
      </c>
      <c r="C108" s="46"/>
      <c r="D108" s="27"/>
      <c r="E108" s="28"/>
      <c r="F108" s="514"/>
      <c r="G108" s="349"/>
      <c r="H108" s="76"/>
      <c r="J108" s="121"/>
      <c r="K108" s="69"/>
      <c r="L108" s="122"/>
      <c r="M108" s="140"/>
      <c r="N108" s="141"/>
      <c r="O108" s="142"/>
      <c r="P108" s="143"/>
      <c r="Q108" s="144">
        <f t="shared" si="1"/>
        <v>0</v>
      </c>
      <c r="R108" s="125"/>
      <c r="S108" s="127"/>
      <c r="T108" s="128"/>
      <c r="U108" s="96"/>
      <c r="V108" s="23"/>
      <c r="W108" s="23"/>
      <c r="X108" s="24"/>
      <c r="Y108" s="24"/>
    </row>
    <row r="109" spans="1:52" s="68" customFormat="1" ht="15" customHeight="1">
      <c r="A109" s="466"/>
      <c r="B109" s="42"/>
      <c r="C109" s="42"/>
      <c r="D109" s="108"/>
      <c r="E109" s="109"/>
      <c r="F109" s="509"/>
      <c r="G109" s="350"/>
      <c r="H109" s="45"/>
      <c r="I109" s="4"/>
      <c r="J109" s="121"/>
      <c r="K109" s="69"/>
      <c r="L109" s="122"/>
      <c r="M109" s="99"/>
      <c r="N109" s="100"/>
      <c r="O109" s="101"/>
      <c r="P109" s="102"/>
      <c r="Q109" s="103">
        <f t="shared" si="1"/>
        <v>0</v>
      </c>
      <c r="R109" s="104"/>
      <c r="S109" s="105"/>
      <c r="T109" s="106"/>
      <c r="U109" s="93"/>
      <c r="V109" s="23"/>
      <c r="W109" s="23"/>
      <c r="X109" s="24"/>
      <c r="Y109" s="24"/>
    </row>
    <row r="110" spans="1:52" s="68" customFormat="1" ht="15" customHeight="1">
      <c r="A110" s="471"/>
      <c r="B110" s="114"/>
      <c r="C110" s="148"/>
      <c r="D110" s="115"/>
      <c r="E110" s="113"/>
      <c r="F110" s="515"/>
      <c r="G110" s="353"/>
      <c r="H110" s="149"/>
      <c r="I110" s="4"/>
      <c r="J110" s="47"/>
      <c r="K110" s="32"/>
      <c r="L110" s="48"/>
      <c r="M110" s="34"/>
      <c r="N110" s="49"/>
      <c r="O110" s="50"/>
      <c r="P110" s="51"/>
      <c r="Q110" s="52">
        <f t="shared" si="1"/>
        <v>0</v>
      </c>
      <c r="R110" s="53"/>
      <c r="S110" s="94"/>
      <c r="T110" s="95"/>
      <c r="U110" s="96"/>
      <c r="V110" s="23"/>
      <c r="W110" s="23"/>
      <c r="X110" s="24"/>
      <c r="Y110" s="24"/>
    </row>
    <row r="111" spans="1:52" ht="15" customHeight="1">
      <c r="A111" s="472"/>
      <c r="B111" s="7"/>
      <c r="C111" s="7"/>
      <c r="D111" s="8"/>
      <c r="E111" s="9"/>
      <c r="F111" s="507"/>
      <c r="G111" s="352"/>
      <c r="H111" s="10"/>
      <c r="I111" s="4"/>
      <c r="J111" s="11"/>
      <c r="K111" s="12"/>
      <c r="L111" s="59"/>
      <c r="M111" s="14"/>
      <c r="N111" s="15"/>
      <c r="O111" s="16"/>
      <c r="P111" s="17"/>
      <c r="Q111" s="18">
        <f t="shared" si="1"/>
        <v>0</v>
      </c>
      <c r="R111" s="19"/>
      <c r="S111" s="20"/>
      <c r="T111" s="21"/>
      <c r="U111" s="22"/>
      <c r="V111" s="23"/>
      <c r="W111" s="23"/>
      <c r="X111" s="24"/>
      <c r="Y111" s="2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</row>
    <row r="112" spans="1:52" ht="15" customHeight="1">
      <c r="A112" s="416" t="s">
        <v>322</v>
      </c>
      <c r="B112" s="46" t="s">
        <v>327</v>
      </c>
      <c r="C112" s="26"/>
      <c r="D112" s="27"/>
      <c r="E112" s="28"/>
      <c r="F112" s="508"/>
      <c r="G112" s="349"/>
      <c r="H112" s="30"/>
      <c r="I112" s="4"/>
      <c r="J112" s="47"/>
      <c r="K112" s="32"/>
      <c r="L112" s="48"/>
      <c r="M112" s="34"/>
      <c r="N112" s="35"/>
      <c r="O112" s="36"/>
      <c r="P112" s="37"/>
      <c r="Q112" s="38"/>
      <c r="R112" s="39"/>
      <c r="S112" s="40"/>
      <c r="T112" s="41"/>
      <c r="U112" s="22"/>
      <c r="V112" s="23"/>
      <c r="W112" s="23"/>
      <c r="X112" s="24"/>
      <c r="Y112" s="2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</row>
    <row r="113" spans="1:52" ht="15" customHeight="1">
      <c r="A113" s="466"/>
      <c r="B113" s="42"/>
      <c r="C113" s="42"/>
      <c r="D113" s="43"/>
      <c r="E113" s="44"/>
      <c r="F113" s="509"/>
      <c r="G113" s="350"/>
      <c r="H113" s="45"/>
      <c r="I113" s="4"/>
      <c r="J113" s="58"/>
      <c r="K113" s="12"/>
      <c r="L113" s="59"/>
      <c r="M113" s="14"/>
      <c r="N113" s="15"/>
      <c r="O113" s="16"/>
      <c r="P113" s="17"/>
      <c r="Q113" s="18">
        <f t="shared" si="1"/>
        <v>0</v>
      </c>
      <c r="R113" s="19"/>
      <c r="S113" s="20"/>
      <c r="T113" s="21"/>
      <c r="U113" s="22"/>
      <c r="V113" s="23"/>
      <c r="W113" s="23"/>
      <c r="X113" s="24"/>
      <c r="Y113" s="2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</row>
    <row r="114" spans="1:52" ht="15" customHeight="1">
      <c r="A114" s="467"/>
      <c r="B114" s="46" t="s">
        <v>32</v>
      </c>
      <c r="C114" s="26" t="s">
        <v>111</v>
      </c>
      <c r="D114" s="29">
        <v>8</v>
      </c>
      <c r="E114" s="28" t="s">
        <v>34</v>
      </c>
      <c r="F114" s="508"/>
      <c r="G114" s="349"/>
      <c r="H114" s="30"/>
      <c r="I114" s="4"/>
      <c r="J114" s="47">
        <v>1</v>
      </c>
      <c r="K114" s="32"/>
      <c r="L114" s="48" t="s">
        <v>35</v>
      </c>
      <c r="M114" s="34"/>
      <c r="N114" s="35"/>
      <c r="O114" s="36"/>
      <c r="P114" s="37"/>
      <c r="Q114" s="38">
        <v>1420.8</v>
      </c>
      <c r="R114" s="53"/>
      <c r="S114" s="54"/>
      <c r="T114" s="55"/>
      <c r="U114" s="56"/>
      <c r="V114" s="23"/>
      <c r="W114" s="23"/>
      <c r="X114" s="24"/>
      <c r="Y114" s="2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</row>
    <row r="115" spans="1:52" ht="15" customHeight="1">
      <c r="A115" s="466"/>
      <c r="B115" s="42"/>
      <c r="C115" s="42"/>
      <c r="D115" s="460"/>
      <c r="E115" s="44"/>
      <c r="F115" s="509"/>
      <c r="G115" s="350"/>
      <c r="H115" s="45"/>
      <c r="I115" s="4"/>
      <c r="J115" s="58"/>
      <c r="K115" s="12"/>
      <c r="L115" s="59"/>
      <c r="M115" s="14"/>
      <c r="N115" s="15"/>
      <c r="O115" s="16"/>
      <c r="P115" s="17"/>
      <c r="Q115" s="18">
        <f t="shared" si="1"/>
        <v>0</v>
      </c>
      <c r="R115" s="19"/>
      <c r="S115" s="20"/>
      <c r="T115" s="21"/>
      <c r="U115" s="22"/>
      <c r="V115" s="23"/>
      <c r="W115" s="23"/>
      <c r="X115" s="24"/>
      <c r="Y115" s="2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</row>
    <row r="116" spans="1:52" ht="15" customHeight="1">
      <c r="A116" s="467"/>
      <c r="B116" s="46" t="s">
        <v>39</v>
      </c>
      <c r="C116" s="26" t="s">
        <v>112</v>
      </c>
      <c r="D116" s="29">
        <v>14</v>
      </c>
      <c r="E116" s="28" t="s">
        <v>38</v>
      </c>
      <c r="F116" s="508"/>
      <c r="G116" s="349"/>
      <c r="H116" s="30"/>
      <c r="I116" s="4"/>
      <c r="J116" s="47">
        <v>1</v>
      </c>
      <c r="K116" s="32"/>
      <c r="L116" s="48" t="s">
        <v>35</v>
      </c>
      <c r="M116" s="34"/>
      <c r="N116" s="35"/>
      <c r="O116" s="36"/>
      <c r="P116" s="37"/>
      <c r="Q116" s="38">
        <v>254</v>
      </c>
      <c r="R116" s="53"/>
      <c r="S116" s="40"/>
      <c r="T116" s="41"/>
      <c r="U116" s="22"/>
      <c r="V116" s="23"/>
      <c r="W116" s="23"/>
      <c r="X116" s="24"/>
      <c r="Y116" s="2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</row>
    <row r="117" spans="1:52" ht="15" customHeight="1">
      <c r="A117" s="466"/>
      <c r="B117" s="42"/>
      <c r="C117" s="42"/>
      <c r="D117" s="460"/>
      <c r="E117" s="44"/>
      <c r="F117" s="509"/>
      <c r="G117" s="350"/>
      <c r="H117" s="45"/>
      <c r="I117" s="4"/>
      <c r="J117" s="58"/>
      <c r="K117" s="12"/>
      <c r="L117" s="59"/>
      <c r="M117" s="14"/>
      <c r="N117" s="15"/>
      <c r="O117" s="16"/>
      <c r="P117" s="17"/>
      <c r="Q117" s="18">
        <f t="shared" si="1"/>
        <v>0</v>
      </c>
      <c r="R117" s="19"/>
      <c r="S117" s="20"/>
      <c r="T117" s="21"/>
      <c r="U117" s="22"/>
      <c r="V117" s="23"/>
      <c r="W117" s="23"/>
      <c r="X117" s="24"/>
      <c r="Y117" s="2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</row>
    <row r="118" spans="1:52" ht="15" customHeight="1">
      <c r="A118" s="467"/>
      <c r="B118" s="46" t="s">
        <v>36</v>
      </c>
      <c r="C118" s="26" t="s">
        <v>113</v>
      </c>
      <c r="D118" s="29">
        <v>28</v>
      </c>
      <c r="E118" s="28" t="s">
        <v>38</v>
      </c>
      <c r="F118" s="508"/>
      <c r="G118" s="349"/>
      <c r="H118" s="30"/>
      <c r="I118" s="4"/>
      <c r="J118" s="47">
        <v>1</v>
      </c>
      <c r="K118" s="32"/>
      <c r="L118" s="48" t="s">
        <v>35</v>
      </c>
      <c r="M118" s="34"/>
      <c r="N118" s="35"/>
      <c r="O118" s="36"/>
      <c r="P118" s="37"/>
      <c r="Q118" s="38">
        <v>333</v>
      </c>
      <c r="R118" s="53"/>
      <c r="S118" s="40"/>
      <c r="T118" s="41"/>
      <c r="U118" s="22"/>
      <c r="V118" s="23"/>
      <c r="W118" s="23"/>
      <c r="X118" s="24"/>
      <c r="Y118" s="2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</row>
    <row r="119" spans="1:52" ht="15" customHeight="1">
      <c r="A119" s="466"/>
      <c r="B119" s="42"/>
      <c r="C119" s="42"/>
      <c r="D119" s="460"/>
      <c r="E119" s="44"/>
      <c r="F119" s="509"/>
      <c r="G119" s="350"/>
      <c r="H119" s="45"/>
      <c r="I119" s="4"/>
      <c r="J119" s="58"/>
      <c r="K119" s="12"/>
      <c r="L119" s="59"/>
      <c r="M119" s="14"/>
      <c r="N119" s="15"/>
      <c r="O119" s="16"/>
      <c r="P119" s="17"/>
      <c r="Q119" s="18">
        <f t="shared" si="1"/>
        <v>0</v>
      </c>
      <c r="R119" s="19"/>
      <c r="S119" s="20"/>
      <c r="T119" s="21"/>
      <c r="U119" s="22"/>
      <c r="V119" s="23"/>
      <c r="W119" s="23"/>
      <c r="X119" s="24"/>
      <c r="Y119" s="2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</row>
    <row r="120" spans="1:52" ht="15" customHeight="1">
      <c r="A120" s="467"/>
      <c r="B120" s="46" t="s">
        <v>36</v>
      </c>
      <c r="C120" s="26" t="s">
        <v>114</v>
      </c>
      <c r="D120" s="29">
        <v>26</v>
      </c>
      <c r="E120" s="28" t="s">
        <v>38</v>
      </c>
      <c r="F120" s="508"/>
      <c r="G120" s="349"/>
      <c r="H120" s="30"/>
      <c r="I120" s="4"/>
      <c r="J120" s="47">
        <v>1</v>
      </c>
      <c r="K120" s="32"/>
      <c r="L120" s="48" t="s">
        <v>35</v>
      </c>
      <c r="M120" s="34"/>
      <c r="N120" s="35"/>
      <c r="O120" s="36"/>
      <c r="P120" s="37"/>
      <c r="Q120" s="38">
        <v>403</v>
      </c>
      <c r="R120" s="53"/>
      <c r="S120" s="40"/>
      <c r="T120" s="41"/>
      <c r="U120" s="22"/>
      <c r="V120" s="23"/>
      <c r="W120" s="23"/>
      <c r="X120" s="24"/>
      <c r="Y120" s="2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</row>
    <row r="121" spans="1:52" ht="15" customHeight="1">
      <c r="A121" s="466"/>
      <c r="B121" s="42"/>
      <c r="C121" s="42"/>
      <c r="D121" s="460"/>
      <c r="E121" s="44"/>
      <c r="F121" s="509"/>
      <c r="G121" s="350"/>
      <c r="H121" s="45"/>
      <c r="I121" s="4"/>
      <c r="J121" s="58"/>
      <c r="K121" s="12"/>
      <c r="L121" s="59"/>
      <c r="M121" s="14"/>
      <c r="N121" s="15"/>
      <c r="O121" s="16"/>
      <c r="P121" s="17"/>
      <c r="Q121" s="18">
        <f t="shared" si="1"/>
        <v>0</v>
      </c>
      <c r="R121" s="19"/>
      <c r="S121" s="20"/>
      <c r="T121" s="21"/>
      <c r="U121" s="22"/>
      <c r="V121" s="23"/>
      <c r="W121" s="23"/>
      <c r="X121" s="24"/>
      <c r="Y121" s="2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</row>
    <row r="122" spans="1:52" ht="15" customHeight="1">
      <c r="A122" s="467"/>
      <c r="B122" s="46" t="s">
        <v>36</v>
      </c>
      <c r="C122" s="26" t="s">
        <v>115</v>
      </c>
      <c r="D122" s="29">
        <v>24</v>
      </c>
      <c r="E122" s="28" t="s">
        <v>38</v>
      </c>
      <c r="F122" s="508"/>
      <c r="G122" s="349"/>
      <c r="H122" s="30"/>
      <c r="I122" s="4"/>
      <c r="J122" s="47">
        <v>1</v>
      </c>
      <c r="K122" s="32"/>
      <c r="L122" s="48" t="s">
        <v>35</v>
      </c>
      <c r="M122" s="34"/>
      <c r="N122" s="35"/>
      <c r="O122" s="60"/>
      <c r="P122" s="37"/>
      <c r="Q122" s="38">
        <v>528</v>
      </c>
      <c r="R122" s="53"/>
      <c r="S122" s="40"/>
      <c r="T122" s="41"/>
      <c r="U122" s="22"/>
      <c r="V122" s="23"/>
      <c r="W122" s="23"/>
      <c r="X122" s="24"/>
      <c r="Y122" s="2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</row>
    <row r="123" spans="1:52" ht="15" customHeight="1">
      <c r="A123" s="466"/>
      <c r="B123" s="42"/>
      <c r="C123" s="42"/>
      <c r="D123" s="460"/>
      <c r="E123" s="44"/>
      <c r="F123" s="509"/>
      <c r="G123" s="350"/>
      <c r="H123" s="45"/>
      <c r="I123" s="4"/>
      <c r="J123" s="58"/>
      <c r="K123" s="12"/>
      <c r="L123" s="59"/>
      <c r="M123" s="14"/>
      <c r="N123" s="15"/>
      <c r="O123" s="16"/>
      <c r="P123" s="17"/>
      <c r="Q123" s="18">
        <f t="shared" si="1"/>
        <v>0</v>
      </c>
      <c r="R123" s="19"/>
      <c r="S123" s="20"/>
      <c r="T123" s="21"/>
      <c r="U123" s="22"/>
      <c r="V123" s="23"/>
      <c r="W123" s="23"/>
      <c r="X123" s="24"/>
      <c r="Y123" s="2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</row>
    <row r="124" spans="1:52" ht="15" customHeight="1">
      <c r="A124" s="467"/>
      <c r="B124" s="46" t="s">
        <v>116</v>
      </c>
      <c r="C124" s="26" t="s">
        <v>117</v>
      </c>
      <c r="D124" s="29">
        <v>1</v>
      </c>
      <c r="E124" s="28" t="s">
        <v>46</v>
      </c>
      <c r="F124" s="508"/>
      <c r="G124" s="349"/>
      <c r="H124" s="30"/>
      <c r="I124" s="4"/>
      <c r="J124" s="47">
        <v>1</v>
      </c>
      <c r="K124" s="32"/>
      <c r="L124" s="48" t="s">
        <v>44</v>
      </c>
      <c r="M124" s="34"/>
      <c r="N124" s="35"/>
      <c r="O124" s="60"/>
      <c r="P124" s="37"/>
      <c r="Q124" s="38">
        <v>5480</v>
      </c>
      <c r="R124" s="53"/>
      <c r="S124" s="40"/>
      <c r="T124" s="41"/>
      <c r="U124" s="22"/>
      <c r="V124" s="23"/>
      <c r="W124" s="23"/>
      <c r="X124" s="24"/>
      <c r="Y124" s="2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</row>
    <row r="125" spans="1:52" ht="15" customHeight="1">
      <c r="A125" s="466"/>
      <c r="B125" s="42"/>
      <c r="C125" s="42"/>
      <c r="D125" s="460"/>
      <c r="E125" s="44"/>
      <c r="F125" s="509"/>
      <c r="G125" s="350"/>
      <c r="H125" s="45"/>
      <c r="I125" s="4"/>
      <c r="J125" s="11"/>
      <c r="K125" s="12"/>
      <c r="L125" s="13"/>
      <c r="M125" s="14"/>
      <c r="N125" s="15"/>
      <c r="O125" s="16"/>
      <c r="P125" s="17"/>
      <c r="Q125" s="18">
        <f t="shared" si="1"/>
        <v>0</v>
      </c>
      <c r="R125" s="19"/>
      <c r="S125" s="20"/>
      <c r="T125" s="21"/>
      <c r="U125" s="22"/>
      <c r="V125" s="23"/>
      <c r="W125" s="23"/>
      <c r="X125" s="24"/>
      <c r="Y125" s="2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</row>
    <row r="126" spans="1:52" ht="15" customHeight="1">
      <c r="A126" s="467"/>
      <c r="B126" s="46" t="s">
        <v>36</v>
      </c>
      <c r="C126" s="26" t="s">
        <v>118</v>
      </c>
      <c r="D126" s="29">
        <v>2</v>
      </c>
      <c r="E126" s="28" t="s">
        <v>38</v>
      </c>
      <c r="F126" s="508"/>
      <c r="G126" s="349"/>
      <c r="H126" s="30"/>
      <c r="I126" s="4"/>
      <c r="J126" s="47">
        <v>1</v>
      </c>
      <c r="K126" s="32"/>
      <c r="L126" s="48" t="s">
        <v>44</v>
      </c>
      <c r="M126" s="34"/>
      <c r="N126" s="35"/>
      <c r="O126" s="60"/>
      <c r="P126" s="37"/>
      <c r="Q126" s="38">
        <v>7030</v>
      </c>
      <c r="R126" s="53"/>
      <c r="S126" s="40"/>
      <c r="T126" s="41"/>
      <c r="U126" s="22"/>
      <c r="V126" s="23"/>
      <c r="W126" s="23"/>
      <c r="X126" s="24"/>
      <c r="Y126" s="2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</row>
    <row r="127" spans="1:52" ht="15" customHeight="1">
      <c r="A127" s="466"/>
      <c r="B127" s="42"/>
      <c r="C127" s="42"/>
      <c r="D127" s="460"/>
      <c r="E127" s="44"/>
      <c r="F127" s="509"/>
      <c r="G127" s="350"/>
      <c r="H127" s="45"/>
      <c r="I127" s="4"/>
      <c r="J127" s="58"/>
      <c r="K127" s="12"/>
      <c r="L127" s="59"/>
      <c r="M127" s="14"/>
      <c r="N127" s="15"/>
      <c r="O127" s="16"/>
      <c r="P127" s="17"/>
      <c r="Q127" s="18">
        <f t="shared" si="1"/>
        <v>0</v>
      </c>
      <c r="R127" s="19"/>
      <c r="S127" s="20"/>
      <c r="T127" s="21"/>
      <c r="U127" s="22"/>
      <c r="V127" s="23"/>
      <c r="W127" s="23"/>
      <c r="X127" s="24"/>
      <c r="Y127" s="2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</row>
    <row r="128" spans="1:52" ht="15" customHeight="1">
      <c r="A128" s="467"/>
      <c r="B128" s="46" t="s">
        <v>36</v>
      </c>
      <c r="C128" s="26" t="s">
        <v>119</v>
      </c>
      <c r="D128" s="29">
        <v>2</v>
      </c>
      <c r="E128" s="28" t="s">
        <v>38</v>
      </c>
      <c r="F128" s="508"/>
      <c r="G128" s="349"/>
      <c r="H128" s="30"/>
      <c r="I128" s="4"/>
      <c r="J128" s="47"/>
      <c r="K128" s="32"/>
      <c r="L128" s="48" t="s">
        <v>120</v>
      </c>
      <c r="M128" s="34"/>
      <c r="N128" s="49"/>
      <c r="O128" s="50"/>
      <c r="P128" s="51"/>
      <c r="Q128" s="52">
        <v>8060</v>
      </c>
      <c r="R128" s="53"/>
      <c r="S128" s="40"/>
      <c r="T128" s="41"/>
      <c r="U128" s="22"/>
      <c r="V128" s="23"/>
      <c r="W128" s="23"/>
      <c r="X128" s="24"/>
      <c r="Y128" s="2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</row>
    <row r="129" spans="1:52" ht="15" customHeight="1">
      <c r="A129" s="466"/>
      <c r="B129" s="42"/>
      <c r="C129" s="42"/>
      <c r="D129" s="460"/>
      <c r="E129" s="44"/>
      <c r="F129" s="509"/>
      <c r="G129" s="350"/>
      <c r="H129" s="45"/>
      <c r="I129" s="4"/>
      <c r="J129" s="58"/>
      <c r="K129" s="12"/>
      <c r="L129" s="13"/>
      <c r="M129" s="64"/>
      <c r="N129" s="15"/>
      <c r="O129" s="65"/>
      <c r="P129" s="17"/>
      <c r="Q129" s="18">
        <f t="shared" si="1"/>
        <v>0</v>
      </c>
      <c r="R129" s="19"/>
      <c r="S129" s="20"/>
      <c r="T129" s="21"/>
      <c r="U129" s="22"/>
      <c r="V129" s="23"/>
      <c r="W129" s="23"/>
      <c r="X129" s="24"/>
      <c r="Y129" s="2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</row>
    <row r="130" spans="1:52" ht="15" customHeight="1">
      <c r="A130" s="467"/>
      <c r="B130" s="46" t="s">
        <v>41</v>
      </c>
      <c r="C130" s="26" t="s">
        <v>117</v>
      </c>
      <c r="D130" s="29">
        <v>1</v>
      </c>
      <c r="E130" s="28" t="s">
        <v>43</v>
      </c>
      <c r="F130" s="508"/>
      <c r="G130" s="349"/>
      <c r="H130" s="30"/>
      <c r="I130" s="4"/>
      <c r="J130" s="47">
        <v>1</v>
      </c>
      <c r="K130" s="32"/>
      <c r="L130" s="48" t="s">
        <v>120</v>
      </c>
      <c r="M130" s="34"/>
      <c r="N130" s="35"/>
      <c r="O130" s="60"/>
      <c r="P130" s="37"/>
      <c r="Q130" s="38">
        <v>540</v>
      </c>
      <c r="R130" s="53"/>
      <c r="S130" s="40"/>
      <c r="T130" s="41"/>
      <c r="U130" s="22"/>
      <c r="V130" s="23"/>
      <c r="W130" s="23"/>
      <c r="X130" s="24"/>
      <c r="Y130" s="2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</row>
    <row r="131" spans="1:52" ht="15" customHeight="1">
      <c r="A131" s="466"/>
      <c r="B131" s="42"/>
      <c r="C131" s="42"/>
      <c r="D131" s="460"/>
      <c r="E131" s="44"/>
      <c r="F131" s="509"/>
      <c r="G131" s="350"/>
      <c r="H131" s="45"/>
      <c r="I131" s="4"/>
      <c r="J131" s="58"/>
      <c r="K131" s="12"/>
      <c r="L131" s="59"/>
      <c r="M131" s="64"/>
      <c r="N131" s="15"/>
      <c r="O131" s="65"/>
      <c r="P131" s="17"/>
      <c r="Q131" s="18">
        <f t="shared" si="1"/>
        <v>0</v>
      </c>
      <c r="R131" s="19"/>
      <c r="S131" s="20"/>
      <c r="T131" s="21"/>
      <c r="U131" s="22"/>
      <c r="V131" s="23"/>
      <c r="W131" s="23"/>
      <c r="X131" s="24"/>
      <c r="Y131" s="2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</row>
    <row r="132" spans="1:52" ht="15" customHeight="1">
      <c r="A132" s="467"/>
      <c r="B132" s="46" t="s">
        <v>36</v>
      </c>
      <c r="C132" s="26" t="s">
        <v>121</v>
      </c>
      <c r="D132" s="29">
        <v>2</v>
      </c>
      <c r="E132" s="28" t="s">
        <v>38</v>
      </c>
      <c r="F132" s="508"/>
      <c r="G132" s="349"/>
      <c r="H132" s="30"/>
      <c r="I132" s="4"/>
      <c r="J132" s="47">
        <v>1</v>
      </c>
      <c r="K132" s="32"/>
      <c r="L132" s="48" t="s">
        <v>120</v>
      </c>
      <c r="M132" s="34"/>
      <c r="N132" s="35"/>
      <c r="O132" s="60"/>
      <c r="P132" s="37"/>
      <c r="Q132" s="38">
        <v>558</v>
      </c>
      <c r="R132" s="53"/>
      <c r="S132" s="40"/>
      <c r="T132" s="41"/>
      <c r="U132" s="22"/>
      <c r="V132" s="23"/>
      <c r="W132" s="23"/>
      <c r="X132" s="24"/>
      <c r="Y132" s="2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</row>
    <row r="133" spans="1:52" ht="15" customHeight="1">
      <c r="A133" s="466"/>
      <c r="B133" s="42"/>
      <c r="C133" s="42"/>
      <c r="D133" s="460"/>
      <c r="E133" s="44"/>
      <c r="F133" s="509"/>
      <c r="G133" s="350"/>
      <c r="H133" s="45"/>
      <c r="I133" s="4"/>
      <c r="J133" s="58"/>
      <c r="K133" s="12"/>
      <c r="L133" s="13"/>
      <c r="M133" s="14"/>
      <c r="N133" s="15"/>
      <c r="O133" s="16"/>
      <c r="P133" s="17"/>
      <c r="Q133" s="18">
        <f t="shared" si="1"/>
        <v>0</v>
      </c>
      <c r="R133" s="19"/>
      <c r="S133" s="20"/>
      <c r="T133" s="21"/>
      <c r="U133" s="22"/>
      <c r="V133" s="23"/>
      <c r="W133" s="23"/>
      <c r="X133" s="24"/>
      <c r="Y133" s="2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</row>
    <row r="134" spans="1:52" ht="15" customHeight="1">
      <c r="A134" s="467"/>
      <c r="B134" s="46" t="s">
        <v>36</v>
      </c>
      <c r="C134" s="26" t="s">
        <v>118</v>
      </c>
      <c r="D134" s="29">
        <v>2</v>
      </c>
      <c r="E134" s="28" t="s">
        <v>38</v>
      </c>
      <c r="F134" s="508"/>
      <c r="G134" s="349"/>
      <c r="H134" s="30"/>
      <c r="I134" s="4"/>
      <c r="J134" s="47">
        <v>1</v>
      </c>
      <c r="K134" s="32"/>
      <c r="L134" s="48" t="s">
        <v>120</v>
      </c>
      <c r="M134" s="107"/>
      <c r="N134" s="49"/>
      <c r="O134" s="50"/>
      <c r="P134" s="51"/>
      <c r="Q134" s="52">
        <v>603</v>
      </c>
      <c r="R134" s="53"/>
      <c r="S134" s="40"/>
      <c r="T134" s="41"/>
      <c r="U134" s="22"/>
      <c r="V134" s="23"/>
      <c r="W134" s="23"/>
      <c r="X134" s="24"/>
      <c r="Y134" s="2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</row>
    <row r="135" spans="1:52" ht="15" customHeight="1">
      <c r="A135" s="466"/>
      <c r="B135" s="150"/>
      <c r="C135" s="42"/>
      <c r="D135" s="460"/>
      <c r="E135" s="44"/>
      <c r="F135" s="509"/>
      <c r="G135" s="350"/>
      <c r="H135" s="45"/>
      <c r="I135" s="68"/>
      <c r="J135" s="58"/>
      <c r="K135" s="12"/>
      <c r="L135" s="59"/>
      <c r="M135" s="70"/>
      <c r="N135" s="71"/>
      <c r="O135" s="72"/>
      <c r="P135" s="73"/>
      <c r="Q135" s="74"/>
      <c r="R135" s="19"/>
      <c r="S135" s="20"/>
      <c r="T135" s="21"/>
      <c r="U135" s="22"/>
      <c r="V135" s="23"/>
      <c r="W135" s="23"/>
      <c r="X135" s="24"/>
      <c r="Y135" s="2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</row>
    <row r="136" spans="1:52" ht="15" customHeight="1">
      <c r="A136" s="467"/>
      <c r="B136" s="151" t="s">
        <v>36</v>
      </c>
      <c r="C136" s="46" t="s">
        <v>119</v>
      </c>
      <c r="D136" s="29">
        <v>2</v>
      </c>
      <c r="E136" s="28" t="s">
        <v>38</v>
      </c>
      <c r="F136" s="508"/>
      <c r="G136" s="349"/>
      <c r="H136" s="30"/>
      <c r="I136" s="68"/>
      <c r="J136" s="47">
        <v>1</v>
      </c>
      <c r="K136" s="32"/>
      <c r="L136" s="48" t="s">
        <v>120</v>
      </c>
      <c r="M136" s="77"/>
      <c r="N136" s="78"/>
      <c r="O136" s="79"/>
      <c r="P136" s="80"/>
      <c r="Q136" s="81">
        <v>643</v>
      </c>
      <c r="R136" s="39"/>
      <c r="S136" s="40"/>
      <c r="T136" s="41"/>
      <c r="U136" s="22"/>
      <c r="V136" s="23"/>
      <c r="W136" s="23"/>
      <c r="X136" s="24"/>
      <c r="Y136" s="2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</row>
    <row r="137" spans="1:52" ht="15" customHeight="1">
      <c r="A137" s="466"/>
      <c r="B137" s="150"/>
      <c r="C137" s="42"/>
      <c r="D137" s="460"/>
      <c r="E137" s="44"/>
      <c r="F137" s="510"/>
      <c r="G137" s="350"/>
      <c r="H137" s="45"/>
      <c r="I137" s="68"/>
      <c r="J137" s="121"/>
      <c r="K137" s="69"/>
      <c r="L137" s="13"/>
      <c r="M137" s="86"/>
      <c r="N137" s="87"/>
      <c r="O137" s="88"/>
      <c r="P137" s="89"/>
      <c r="Q137" s="90">
        <f t="shared" si="1"/>
        <v>0</v>
      </c>
      <c r="R137" s="75"/>
      <c r="S137" s="20"/>
      <c r="T137" s="21"/>
      <c r="U137" s="22"/>
      <c r="V137" s="23"/>
      <c r="W137" s="23"/>
      <c r="X137" s="24"/>
      <c r="Y137" s="2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</row>
    <row r="138" spans="1:52" ht="15" customHeight="1">
      <c r="A138" s="467"/>
      <c r="B138" s="151" t="s">
        <v>122</v>
      </c>
      <c r="C138" s="46" t="s">
        <v>117</v>
      </c>
      <c r="D138" s="29">
        <v>2</v>
      </c>
      <c r="E138" s="28" t="s">
        <v>46</v>
      </c>
      <c r="F138" s="508"/>
      <c r="G138" s="349"/>
      <c r="H138" s="30"/>
      <c r="I138" s="68"/>
      <c r="J138" s="121">
        <v>1</v>
      </c>
      <c r="K138" s="69"/>
      <c r="L138" s="48" t="s">
        <v>120</v>
      </c>
      <c r="M138" s="77"/>
      <c r="N138" s="78"/>
      <c r="O138" s="79"/>
      <c r="P138" s="80"/>
      <c r="Q138" s="81">
        <v>3910</v>
      </c>
      <c r="R138" s="82"/>
      <c r="S138" s="54"/>
      <c r="T138" s="55"/>
      <c r="U138" s="56"/>
      <c r="V138" s="23"/>
      <c r="W138" s="23"/>
      <c r="X138" s="24"/>
      <c r="Y138" s="2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</row>
    <row r="139" spans="1:52" s="68" customFormat="1" ht="15" customHeight="1">
      <c r="A139" s="466"/>
      <c r="B139" s="150"/>
      <c r="C139" s="42"/>
      <c r="D139" s="460"/>
      <c r="E139" s="152"/>
      <c r="F139" s="510"/>
      <c r="G139" s="350"/>
      <c r="H139" s="45"/>
      <c r="J139" s="11"/>
      <c r="K139" s="12"/>
      <c r="L139" s="59"/>
      <c r="M139" s="86"/>
      <c r="N139" s="87"/>
      <c r="O139" s="88"/>
      <c r="P139" s="89"/>
      <c r="Q139" s="90">
        <f t="shared" si="1"/>
        <v>0</v>
      </c>
      <c r="R139" s="75"/>
      <c r="S139" s="91"/>
      <c r="T139" s="92"/>
      <c r="U139" s="93"/>
      <c r="V139" s="23"/>
      <c r="W139" s="23"/>
      <c r="X139" s="24"/>
      <c r="Y139" s="24"/>
    </row>
    <row r="140" spans="1:52" s="68" customFormat="1" ht="15" customHeight="1">
      <c r="A140" s="467"/>
      <c r="B140" s="151" t="s">
        <v>36</v>
      </c>
      <c r="C140" s="46" t="s">
        <v>121</v>
      </c>
      <c r="D140" s="29">
        <v>2</v>
      </c>
      <c r="E140" s="28" t="s">
        <v>38</v>
      </c>
      <c r="F140" s="508"/>
      <c r="G140" s="349"/>
      <c r="H140" s="30"/>
      <c r="J140" s="47">
        <v>1</v>
      </c>
      <c r="K140" s="32"/>
      <c r="L140" s="48" t="s">
        <v>120</v>
      </c>
      <c r="M140" s="77"/>
      <c r="N140" s="78"/>
      <c r="O140" s="79"/>
      <c r="P140" s="80"/>
      <c r="Q140" s="81">
        <v>4100</v>
      </c>
      <c r="R140" s="82"/>
      <c r="S140" s="94"/>
      <c r="T140" s="95"/>
      <c r="U140" s="96"/>
      <c r="V140" s="23"/>
      <c r="W140" s="23"/>
      <c r="X140" s="24"/>
      <c r="Y140" s="24"/>
    </row>
    <row r="141" spans="1:52" s="68" customFormat="1" ht="15" customHeight="1">
      <c r="A141" s="464"/>
      <c r="B141" s="153"/>
      <c r="C141" s="97"/>
      <c r="D141" s="460"/>
      <c r="E141" s="44"/>
      <c r="F141" s="510"/>
      <c r="G141" s="348"/>
      <c r="H141" s="45"/>
      <c r="J141" s="121"/>
      <c r="K141" s="69"/>
      <c r="L141" s="13"/>
      <c r="M141" s="140"/>
      <c r="N141" s="141"/>
      <c r="O141" s="142"/>
      <c r="P141" s="143"/>
      <c r="Q141" s="144">
        <f t="shared" si="1"/>
        <v>0</v>
      </c>
      <c r="R141" s="104"/>
      <c r="S141" s="105"/>
      <c r="T141" s="106"/>
      <c r="U141" s="93"/>
      <c r="V141" s="23"/>
      <c r="W141" s="23"/>
      <c r="X141" s="24"/>
      <c r="Y141" s="24"/>
    </row>
    <row r="142" spans="1:52" s="68" customFormat="1" ht="15" customHeight="1">
      <c r="A142" s="467"/>
      <c r="B142" s="151" t="s">
        <v>36</v>
      </c>
      <c r="C142" s="46" t="s">
        <v>118</v>
      </c>
      <c r="D142" s="29">
        <v>4</v>
      </c>
      <c r="E142" s="28" t="s">
        <v>38</v>
      </c>
      <c r="F142" s="508"/>
      <c r="G142" s="349"/>
      <c r="H142" s="30"/>
      <c r="J142" s="47">
        <v>1</v>
      </c>
      <c r="K142" s="32"/>
      <c r="L142" s="48" t="s">
        <v>120</v>
      </c>
      <c r="M142" s="77"/>
      <c r="N142" s="78"/>
      <c r="O142" s="79"/>
      <c r="P142" s="80"/>
      <c r="Q142" s="81">
        <v>5390</v>
      </c>
      <c r="R142" s="53"/>
      <c r="S142" s="94"/>
      <c r="T142" s="95"/>
      <c r="U142" s="96"/>
      <c r="V142" s="23"/>
      <c r="W142" s="23"/>
      <c r="X142" s="24"/>
      <c r="Y142" s="24"/>
    </row>
    <row r="143" spans="1:52" ht="15" customHeight="1">
      <c r="A143" s="466"/>
      <c r="B143" s="150"/>
      <c r="C143" s="42"/>
      <c r="D143" s="460"/>
      <c r="E143" s="44"/>
      <c r="F143" s="509"/>
      <c r="G143" s="350"/>
      <c r="H143" s="45"/>
      <c r="I143" s="68"/>
      <c r="J143" s="11"/>
      <c r="K143" s="154"/>
      <c r="L143" s="59"/>
      <c r="M143" s="86"/>
      <c r="N143" s="87"/>
      <c r="O143" s="88"/>
      <c r="P143" s="89"/>
      <c r="Q143" s="90">
        <f t="shared" si="1"/>
        <v>0</v>
      </c>
      <c r="R143" s="19"/>
      <c r="S143" s="20"/>
      <c r="T143" s="21"/>
      <c r="U143" s="22"/>
      <c r="V143" s="23"/>
      <c r="W143" s="23"/>
      <c r="X143" s="24"/>
      <c r="Y143" s="2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</row>
    <row r="144" spans="1:52" ht="15" customHeight="1">
      <c r="A144" s="469"/>
      <c r="B144" s="117" t="s">
        <v>36</v>
      </c>
      <c r="C144" s="97" t="s">
        <v>119</v>
      </c>
      <c r="D144" s="619">
        <v>4</v>
      </c>
      <c r="E144" s="44" t="s">
        <v>38</v>
      </c>
      <c r="F144" s="510"/>
      <c r="G144" s="349"/>
      <c r="H144" s="30"/>
      <c r="I144" s="68"/>
      <c r="J144" s="47">
        <v>1</v>
      </c>
      <c r="K144" s="155"/>
      <c r="L144" s="48" t="s">
        <v>120</v>
      </c>
      <c r="M144" s="77"/>
      <c r="N144" s="78"/>
      <c r="O144" s="79"/>
      <c r="P144" s="80"/>
      <c r="Q144" s="81">
        <v>6640</v>
      </c>
      <c r="R144" s="53"/>
      <c r="S144" s="40"/>
      <c r="T144" s="41"/>
      <c r="U144" s="22"/>
      <c r="V144" s="23"/>
      <c r="W144" s="23"/>
      <c r="X144" s="24"/>
      <c r="Y144" s="2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</row>
    <row r="145" spans="1:52" ht="15" customHeight="1">
      <c r="A145" s="466"/>
      <c r="B145" s="150"/>
      <c r="C145" s="42"/>
      <c r="D145" s="618"/>
      <c r="E145" s="109"/>
      <c r="F145" s="509"/>
      <c r="G145" s="350"/>
      <c r="H145" s="45"/>
      <c r="I145" s="68"/>
      <c r="J145" s="121"/>
      <c r="K145" s="154"/>
      <c r="L145" s="13"/>
      <c r="M145" s="70"/>
      <c r="N145" s="71"/>
      <c r="O145" s="72"/>
      <c r="P145" s="73"/>
      <c r="Q145" s="74">
        <f t="shared" si="1"/>
        <v>0</v>
      </c>
      <c r="R145" s="19"/>
      <c r="S145" s="20"/>
      <c r="T145" s="21"/>
      <c r="U145" s="22"/>
      <c r="V145" s="23"/>
      <c r="W145" s="23"/>
      <c r="X145" s="24"/>
      <c r="Y145" s="2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</row>
    <row r="146" spans="1:52" ht="15" customHeight="1">
      <c r="A146" s="471"/>
      <c r="B146" s="156" t="s">
        <v>123</v>
      </c>
      <c r="C146" s="114" t="s">
        <v>124</v>
      </c>
      <c r="D146" s="620">
        <v>4</v>
      </c>
      <c r="E146" s="113" t="s">
        <v>43</v>
      </c>
      <c r="F146" s="515"/>
      <c r="G146" s="353"/>
      <c r="H146" s="149"/>
      <c r="I146" s="68"/>
      <c r="J146" s="47">
        <v>1</v>
      </c>
      <c r="K146" s="155"/>
      <c r="L146" s="48" t="s">
        <v>49</v>
      </c>
      <c r="M146" s="77"/>
      <c r="N146" s="78"/>
      <c r="O146" s="79"/>
      <c r="P146" s="80"/>
      <c r="Q146" s="81">
        <v>1340</v>
      </c>
      <c r="R146" s="53"/>
      <c r="S146" s="40"/>
      <c r="T146" s="41"/>
      <c r="U146" s="22"/>
      <c r="V146" s="23"/>
      <c r="W146" s="23"/>
      <c r="X146" s="24"/>
      <c r="Y146" s="2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</row>
    <row r="147" spans="1:52" ht="15" customHeight="1">
      <c r="A147" s="472"/>
      <c r="B147" s="7"/>
      <c r="C147" s="7"/>
      <c r="D147" s="621"/>
      <c r="E147" s="9"/>
      <c r="F147" s="507"/>
      <c r="G147" s="352"/>
      <c r="H147" s="98"/>
      <c r="I147" s="4"/>
      <c r="J147" s="11"/>
      <c r="K147" s="69"/>
      <c r="L147" s="13"/>
      <c r="M147" s="99"/>
      <c r="N147" s="100"/>
      <c r="O147" s="101"/>
      <c r="P147" s="102"/>
      <c r="Q147" s="103">
        <f t="shared" si="1"/>
        <v>0</v>
      </c>
      <c r="R147" s="104"/>
      <c r="S147" s="157"/>
      <c r="T147" s="158"/>
      <c r="U147" s="22"/>
      <c r="V147" s="23"/>
      <c r="W147" s="23"/>
      <c r="X147" s="24"/>
      <c r="Y147" s="2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</row>
    <row r="148" spans="1:52" ht="15" customHeight="1">
      <c r="A148" s="465"/>
      <c r="B148" s="97" t="s">
        <v>125</v>
      </c>
      <c r="C148" s="111" t="s">
        <v>126</v>
      </c>
      <c r="D148" s="29">
        <v>1</v>
      </c>
      <c r="E148" s="28" t="s">
        <v>38</v>
      </c>
      <c r="F148" s="508"/>
      <c r="G148" s="349"/>
      <c r="H148" s="30"/>
      <c r="I148" s="4"/>
      <c r="J148" s="47">
        <v>1</v>
      </c>
      <c r="K148" s="69"/>
      <c r="L148" s="48" t="s">
        <v>127</v>
      </c>
      <c r="M148" s="99"/>
      <c r="N148" s="100"/>
      <c r="O148" s="101"/>
      <c r="P148" s="102"/>
      <c r="Q148" s="103">
        <v>24800</v>
      </c>
      <c r="R148" s="104"/>
      <c r="S148" s="157"/>
      <c r="T148" s="158"/>
      <c r="U148" s="22"/>
      <c r="V148" s="23"/>
      <c r="W148" s="23"/>
      <c r="X148" s="24"/>
      <c r="Y148" s="2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</row>
    <row r="149" spans="1:52" ht="15" customHeight="1">
      <c r="A149" s="466"/>
      <c r="B149" s="42"/>
      <c r="C149" s="42"/>
      <c r="D149" s="460"/>
      <c r="E149" s="44"/>
      <c r="F149" s="509"/>
      <c r="G149" s="350"/>
      <c r="H149" s="45"/>
      <c r="I149" s="4"/>
      <c r="J149" s="121"/>
      <c r="K149" s="12"/>
      <c r="L149" s="59"/>
      <c r="M149" s="14"/>
      <c r="N149" s="15"/>
      <c r="O149" s="16"/>
      <c r="P149" s="17"/>
      <c r="Q149" s="18">
        <f t="shared" si="1"/>
        <v>0</v>
      </c>
      <c r="R149" s="19"/>
      <c r="S149" s="20"/>
      <c r="T149" s="21"/>
      <c r="U149" s="22"/>
      <c r="V149" s="23"/>
      <c r="W149" s="23"/>
      <c r="X149" s="24"/>
      <c r="Y149" s="2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</row>
    <row r="150" spans="1:52" ht="15" customHeight="1">
      <c r="A150" s="467"/>
      <c r="B150" s="46" t="s">
        <v>36</v>
      </c>
      <c r="C150" s="26" t="s">
        <v>128</v>
      </c>
      <c r="D150" s="29">
        <v>1</v>
      </c>
      <c r="E150" s="28" t="s">
        <v>38</v>
      </c>
      <c r="F150" s="508"/>
      <c r="G150" s="349"/>
      <c r="H150" s="30"/>
      <c r="I150" s="4"/>
      <c r="J150" s="47">
        <v>1</v>
      </c>
      <c r="K150" s="32"/>
      <c r="L150" s="48" t="s">
        <v>127</v>
      </c>
      <c r="M150" s="34"/>
      <c r="N150" s="49"/>
      <c r="O150" s="50"/>
      <c r="P150" s="51"/>
      <c r="Q150" s="52">
        <v>64100</v>
      </c>
      <c r="R150" s="39"/>
      <c r="S150" s="40"/>
      <c r="T150" s="41"/>
      <c r="U150" s="22"/>
      <c r="V150" s="23"/>
      <c r="W150" s="23"/>
      <c r="X150" s="24"/>
      <c r="Y150" s="2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</row>
    <row r="151" spans="1:52" ht="15" customHeight="1">
      <c r="A151" s="466"/>
      <c r="B151" s="42"/>
      <c r="C151" s="42"/>
      <c r="D151" s="460"/>
      <c r="E151" s="44"/>
      <c r="F151" s="509"/>
      <c r="G151" s="350"/>
      <c r="H151" s="45"/>
      <c r="I151" s="4"/>
      <c r="J151" s="58"/>
      <c r="K151" s="69"/>
      <c r="L151" s="59"/>
      <c r="M151" s="14"/>
      <c r="N151" s="15"/>
      <c r="O151" s="16"/>
      <c r="P151" s="17"/>
      <c r="Q151" s="18">
        <f t="shared" si="1"/>
        <v>0</v>
      </c>
      <c r="R151" s="19"/>
      <c r="S151" s="20"/>
      <c r="T151" s="21"/>
      <c r="U151" s="22"/>
      <c r="V151" s="23"/>
      <c r="W151" s="23"/>
      <c r="X151" s="24"/>
      <c r="Y151" s="2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</row>
    <row r="152" spans="1:52" ht="15" customHeight="1">
      <c r="A152" s="467"/>
      <c r="B152" s="46" t="s">
        <v>53</v>
      </c>
      <c r="C152" s="26" t="s">
        <v>129</v>
      </c>
      <c r="D152" s="29">
        <v>45</v>
      </c>
      <c r="E152" s="28" t="s">
        <v>34</v>
      </c>
      <c r="F152" s="508"/>
      <c r="G152" s="349"/>
      <c r="H152" s="30"/>
      <c r="I152" s="4"/>
      <c r="J152" s="47">
        <v>1</v>
      </c>
      <c r="K152" s="69"/>
      <c r="L152" s="48" t="s">
        <v>55</v>
      </c>
      <c r="M152" s="34"/>
      <c r="N152" s="35"/>
      <c r="O152" s="36"/>
      <c r="P152" s="37"/>
      <c r="Q152" s="38">
        <v>165</v>
      </c>
      <c r="R152" s="53"/>
      <c r="S152" s="54"/>
      <c r="T152" s="55"/>
      <c r="U152" s="56"/>
      <c r="V152" s="23"/>
      <c r="W152" s="23"/>
      <c r="X152" s="24"/>
      <c r="Y152" s="2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</row>
    <row r="153" spans="1:52" ht="15" customHeight="1">
      <c r="A153" s="466"/>
      <c r="B153" s="42"/>
      <c r="C153" s="42"/>
      <c r="D153" s="460"/>
      <c r="E153" s="44"/>
      <c r="F153" s="509"/>
      <c r="G153" s="350"/>
      <c r="H153" s="45"/>
      <c r="I153" s="4"/>
      <c r="J153" s="58"/>
      <c r="K153" s="12"/>
      <c r="L153" s="59"/>
      <c r="M153" s="14"/>
      <c r="N153" s="15"/>
      <c r="O153" s="16"/>
      <c r="P153" s="17"/>
      <c r="Q153" s="18">
        <f t="shared" si="1"/>
        <v>0</v>
      </c>
      <c r="R153" s="19"/>
      <c r="S153" s="20"/>
      <c r="T153" s="21"/>
      <c r="U153" s="22"/>
      <c r="V153" s="23"/>
      <c r="W153" s="23"/>
      <c r="X153" s="24"/>
      <c r="Y153" s="2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</row>
    <row r="154" spans="1:52" ht="15" customHeight="1">
      <c r="A154" s="467"/>
      <c r="B154" s="46" t="s">
        <v>36</v>
      </c>
      <c r="C154" s="26" t="s">
        <v>130</v>
      </c>
      <c r="D154" s="29">
        <v>16</v>
      </c>
      <c r="E154" s="28" t="s">
        <v>38</v>
      </c>
      <c r="F154" s="508"/>
      <c r="G154" s="349"/>
      <c r="H154" s="30"/>
      <c r="I154" s="4"/>
      <c r="J154" s="47">
        <v>1</v>
      </c>
      <c r="K154" s="32"/>
      <c r="L154" s="48" t="s">
        <v>55</v>
      </c>
      <c r="M154" s="34"/>
      <c r="N154" s="35"/>
      <c r="O154" s="36"/>
      <c r="P154" s="37"/>
      <c r="Q154" s="38">
        <v>286</v>
      </c>
      <c r="R154" s="53"/>
      <c r="S154" s="40"/>
      <c r="T154" s="41"/>
      <c r="U154" s="22"/>
      <c r="V154" s="23"/>
      <c r="W154" s="23"/>
      <c r="X154" s="24"/>
      <c r="Y154" s="2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</row>
    <row r="155" spans="1:52" ht="15" customHeight="1">
      <c r="A155" s="466"/>
      <c r="B155" s="42"/>
      <c r="C155" s="42"/>
      <c r="D155" s="460"/>
      <c r="E155" s="44"/>
      <c r="F155" s="509"/>
      <c r="G155" s="350"/>
      <c r="H155" s="45"/>
      <c r="I155" s="4"/>
      <c r="J155" s="11"/>
      <c r="K155" s="69"/>
      <c r="L155" s="59"/>
      <c r="M155" s="14"/>
      <c r="N155" s="15"/>
      <c r="O155" s="16"/>
      <c r="P155" s="17"/>
      <c r="Q155" s="18">
        <f t="shared" si="1"/>
        <v>0</v>
      </c>
      <c r="R155" s="19"/>
      <c r="S155" s="20"/>
      <c r="T155" s="21"/>
      <c r="U155" s="22"/>
      <c r="V155" s="23"/>
      <c r="W155" s="23"/>
      <c r="X155" s="24"/>
      <c r="Y155" s="2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</row>
    <row r="156" spans="1:52" ht="15" customHeight="1">
      <c r="A156" s="467"/>
      <c r="B156" s="46" t="s">
        <v>36</v>
      </c>
      <c r="C156" s="26" t="s">
        <v>131</v>
      </c>
      <c r="D156" s="29">
        <v>32</v>
      </c>
      <c r="E156" s="28" t="s">
        <v>38</v>
      </c>
      <c r="F156" s="508"/>
      <c r="G156" s="349"/>
      <c r="H156" s="30"/>
      <c r="I156" s="4"/>
      <c r="J156" s="47">
        <v>1</v>
      </c>
      <c r="K156" s="32"/>
      <c r="L156" s="48" t="s">
        <v>132</v>
      </c>
      <c r="M156" s="34"/>
      <c r="N156" s="35"/>
      <c r="O156" s="36"/>
      <c r="P156" s="37"/>
      <c r="Q156" s="38">
        <v>432</v>
      </c>
      <c r="R156" s="53"/>
      <c r="S156" s="40"/>
      <c r="T156" s="41"/>
      <c r="U156" s="22"/>
      <c r="V156" s="23"/>
      <c r="W156" s="23"/>
      <c r="X156" s="24"/>
      <c r="Y156" s="2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</row>
    <row r="157" spans="1:52" ht="15" customHeight="1">
      <c r="A157" s="466"/>
      <c r="B157" s="42"/>
      <c r="C157" s="42"/>
      <c r="D157" s="460"/>
      <c r="E157" s="44"/>
      <c r="F157" s="509"/>
      <c r="G157" s="350"/>
      <c r="H157" s="45"/>
      <c r="I157" s="4"/>
      <c r="J157" s="58"/>
      <c r="K157" s="12"/>
      <c r="L157" s="59"/>
      <c r="M157" s="14"/>
      <c r="N157" s="15"/>
      <c r="O157" s="16"/>
      <c r="P157" s="17"/>
      <c r="Q157" s="18">
        <f t="shared" si="1"/>
        <v>0</v>
      </c>
      <c r="R157" s="19"/>
      <c r="S157" s="20"/>
      <c r="T157" s="21"/>
      <c r="U157" s="22"/>
      <c r="V157" s="23"/>
      <c r="W157" s="23"/>
      <c r="X157" s="24"/>
      <c r="Y157" s="2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</row>
    <row r="158" spans="1:52" ht="15" customHeight="1">
      <c r="A158" s="467"/>
      <c r="B158" s="46" t="s">
        <v>133</v>
      </c>
      <c r="C158" s="26" t="s">
        <v>134</v>
      </c>
      <c r="D158" s="29">
        <v>18</v>
      </c>
      <c r="E158" s="28" t="s">
        <v>38</v>
      </c>
      <c r="F158" s="508"/>
      <c r="G158" s="349"/>
      <c r="H158" s="30"/>
      <c r="I158" s="4"/>
      <c r="J158" s="47">
        <v>1</v>
      </c>
      <c r="K158" s="32"/>
      <c r="L158" s="48" t="s">
        <v>52</v>
      </c>
      <c r="M158" s="34"/>
      <c r="N158" s="35"/>
      <c r="O158" s="36"/>
      <c r="P158" s="37"/>
      <c r="Q158" s="38">
        <v>892</v>
      </c>
      <c r="R158" s="53"/>
      <c r="S158" s="40"/>
      <c r="T158" s="41"/>
      <c r="U158" s="22"/>
      <c r="V158" s="23"/>
      <c r="W158" s="23"/>
      <c r="X158" s="24"/>
      <c r="Y158" s="2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</row>
    <row r="159" spans="1:52" ht="15" customHeight="1">
      <c r="A159" s="466"/>
      <c r="B159" s="42"/>
      <c r="C159" s="42"/>
      <c r="D159" s="460"/>
      <c r="E159" s="44"/>
      <c r="F159" s="509"/>
      <c r="G159" s="350"/>
      <c r="H159" s="45"/>
      <c r="I159" s="4"/>
      <c r="J159" s="11"/>
      <c r="K159" s="12"/>
      <c r="L159" s="13"/>
      <c r="M159" s="14"/>
      <c r="N159" s="15"/>
      <c r="O159" s="16"/>
      <c r="P159" s="17"/>
      <c r="Q159" s="18">
        <f t="shared" si="1"/>
        <v>0</v>
      </c>
      <c r="R159" s="19"/>
      <c r="S159" s="20"/>
      <c r="T159" s="21"/>
      <c r="U159" s="22"/>
      <c r="V159" s="23"/>
      <c r="W159" s="23"/>
      <c r="X159" s="24"/>
      <c r="Y159" s="2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</row>
    <row r="160" spans="1:52" ht="15" customHeight="1">
      <c r="A160" s="467"/>
      <c r="B160" s="46" t="s">
        <v>36</v>
      </c>
      <c r="C160" s="26" t="s">
        <v>135</v>
      </c>
      <c r="D160" s="29">
        <v>54</v>
      </c>
      <c r="E160" s="28" t="s">
        <v>34</v>
      </c>
      <c r="F160" s="508"/>
      <c r="G160" s="349"/>
      <c r="H160" s="30"/>
      <c r="I160" s="4"/>
      <c r="J160" s="47">
        <v>1</v>
      </c>
      <c r="K160" s="32"/>
      <c r="L160" s="48" t="s">
        <v>52</v>
      </c>
      <c r="M160" s="34"/>
      <c r="N160" s="35"/>
      <c r="O160" s="36"/>
      <c r="P160" s="37"/>
      <c r="Q160" s="38">
        <v>2167</v>
      </c>
      <c r="R160" s="53"/>
      <c r="S160" s="40"/>
      <c r="T160" s="41"/>
      <c r="U160" s="22"/>
      <c r="V160" s="23"/>
      <c r="W160" s="23"/>
      <c r="X160" s="24"/>
      <c r="Y160" s="2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</row>
    <row r="161" spans="1:52" ht="15" customHeight="1">
      <c r="A161" s="466"/>
      <c r="B161" s="42"/>
      <c r="C161" s="42"/>
      <c r="D161" s="460"/>
      <c r="E161" s="44"/>
      <c r="F161" s="509"/>
      <c r="G161" s="350"/>
      <c r="H161" s="45"/>
      <c r="I161" s="4"/>
      <c r="J161" s="58"/>
      <c r="K161" s="12"/>
      <c r="L161" s="59"/>
      <c r="M161" s="14"/>
      <c r="N161" s="15"/>
      <c r="O161" s="16"/>
      <c r="P161" s="17"/>
      <c r="Q161" s="18">
        <f t="shared" si="1"/>
        <v>0</v>
      </c>
      <c r="R161" s="19"/>
      <c r="S161" s="20"/>
      <c r="T161" s="21"/>
      <c r="U161" s="22"/>
      <c r="V161" s="23"/>
      <c r="W161" s="23"/>
      <c r="X161" s="24"/>
      <c r="Y161" s="2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</row>
    <row r="162" spans="1:52" ht="15" customHeight="1">
      <c r="A162" s="467"/>
      <c r="B162" s="46" t="s">
        <v>36</v>
      </c>
      <c r="C162" s="26" t="s">
        <v>136</v>
      </c>
      <c r="D162" s="29">
        <v>34</v>
      </c>
      <c r="E162" s="28" t="s">
        <v>38</v>
      </c>
      <c r="F162" s="508"/>
      <c r="G162" s="349"/>
      <c r="H162" s="30"/>
      <c r="I162" s="4"/>
      <c r="J162" s="47">
        <v>1</v>
      </c>
      <c r="K162" s="32"/>
      <c r="L162" s="48" t="s">
        <v>137</v>
      </c>
      <c r="M162" s="34"/>
      <c r="N162" s="35"/>
      <c r="O162" s="36"/>
      <c r="P162" s="37"/>
      <c r="Q162" s="38">
        <v>3304</v>
      </c>
      <c r="R162" s="53"/>
      <c r="S162" s="40"/>
      <c r="T162" s="41"/>
      <c r="U162" s="22"/>
      <c r="V162" s="23"/>
      <c r="W162" s="23"/>
      <c r="X162" s="24"/>
      <c r="Y162" s="2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</row>
    <row r="163" spans="1:52" ht="15" customHeight="1">
      <c r="A163" s="466"/>
      <c r="B163" s="42"/>
      <c r="C163" s="42"/>
      <c r="D163" s="460"/>
      <c r="E163" s="44"/>
      <c r="F163" s="509"/>
      <c r="G163" s="350"/>
      <c r="H163" s="45"/>
      <c r="I163" s="4"/>
      <c r="J163" s="11"/>
      <c r="K163" s="12"/>
      <c r="L163" s="13"/>
      <c r="M163" s="14"/>
      <c r="N163" s="15"/>
      <c r="O163" s="16"/>
      <c r="P163" s="17"/>
      <c r="Q163" s="18">
        <f t="shared" si="1"/>
        <v>0</v>
      </c>
      <c r="R163" s="19"/>
      <c r="S163" s="20"/>
      <c r="T163" s="21"/>
      <c r="U163" s="22"/>
      <c r="V163" s="23"/>
      <c r="W163" s="23"/>
      <c r="X163" s="24"/>
      <c r="Y163" s="2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</row>
    <row r="164" spans="1:52" ht="15" customHeight="1">
      <c r="A164" s="467"/>
      <c r="B164" s="46" t="s">
        <v>36</v>
      </c>
      <c r="C164" s="26" t="s">
        <v>138</v>
      </c>
      <c r="D164" s="29">
        <v>32</v>
      </c>
      <c r="E164" s="28" t="s">
        <v>38</v>
      </c>
      <c r="F164" s="508"/>
      <c r="G164" s="349"/>
      <c r="H164" s="30"/>
      <c r="I164" s="4"/>
      <c r="J164" s="47">
        <v>1</v>
      </c>
      <c r="K164" s="32"/>
      <c r="L164" s="48" t="s">
        <v>137</v>
      </c>
      <c r="M164" s="34"/>
      <c r="N164" s="35"/>
      <c r="O164" s="36"/>
      <c r="P164" s="37"/>
      <c r="Q164" s="38">
        <v>5510</v>
      </c>
      <c r="R164" s="53"/>
      <c r="S164" s="40"/>
      <c r="T164" s="41"/>
      <c r="U164" s="22"/>
      <c r="V164" s="23"/>
      <c r="W164" s="23"/>
      <c r="X164" s="24"/>
      <c r="Y164" s="2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</row>
    <row r="165" spans="1:52" ht="15" customHeight="1">
      <c r="A165" s="466"/>
      <c r="B165" s="42"/>
      <c r="C165" s="42"/>
      <c r="D165" s="460"/>
      <c r="E165" s="44"/>
      <c r="F165" s="509"/>
      <c r="G165" s="350"/>
      <c r="H165" s="45"/>
      <c r="I165" s="4"/>
      <c r="J165" s="58"/>
      <c r="K165" s="12"/>
      <c r="L165" s="59"/>
      <c r="M165" s="14"/>
      <c r="N165" s="15"/>
      <c r="O165" s="16"/>
      <c r="P165" s="17"/>
      <c r="Q165" s="18">
        <f t="shared" si="1"/>
        <v>0</v>
      </c>
      <c r="R165" s="19"/>
      <c r="S165" s="20"/>
      <c r="T165" s="21"/>
      <c r="U165" s="22"/>
      <c r="V165" s="23"/>
      <c r="W165" s="23"/>
      <c r="X165" s="24"/>
      <c r="Y165" s="2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</row>
    <row r="166" spans="1:52" ht="15" customHeight="1">
      <c r="A166" s="467"/>
      <c r="B166" s="46" t="s">
        <v>139</v>
      </c>
      <c r="C166" s="26" t="s">
        <v>140</v>
      </c>
      <c r="D166" s="29">
        <v>1</v>
      </c>
      <c r="E166" s="28" t="s">
        <v>46</v>
      </c>
      <c r="F166" s="508"/>
      <c r="G166" s="349"/>
      <c r="H166" s="30"/>
      <c r="I166" s="4"/>
      <c r="J166" s="47">
        <v>1</v>
      </c>
      <c r="K166" s="32"/>
      <c r="L166" s="48" t="s">
        <v>141</v>
      </c>
      <c r="M166" s="34"/>
      <c r="N166" s="35"/>
      <c r="O166" s="60"/>
      <c r="P166" s="37"/>
      <c r="Q166" s="38">
        <v>14200</v>
      </c>
      <c r="R166" s="39"/>
      <c r="S166" s="40"/>
      <c r="T166" s="41"/>
      <c r="U166" s="22"/>
      <c r="V166" s="23"/>
      <c r="W166" s="23"/>
      <c r="X166" s="24"/>
      <c r="Y166" s="2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</row>
    <row r="167" spans="1:52" ht="15" customHeight="1">
      <c r="A167" s="466"/>
      <c r="B167" s="42"/>
      <c r="C167" s="42"/>
      <c r="D167" s="460"/>
      <c r="E167" s="44"/>
      <c r="F167" s="509"/>
      <c r="G167" s="350"/>
      <c r="H167" s="45"/>
      <c r="I167" s="4"/>
      <c r="J167" s="11"/>
      <c r="K167" s="12"/>
      <c r="L167" s="13"/>
      <c r="M167" s="14"/>
      <c r="N167" s="15"/>
      <c r="O167" s="16"/>
      <c r="P167" s="17"/>
      <c r="Q167" s="18">
        <f t="shared" ref="Q167:Q214" si="2">F167</f>
        <v>0</v>
      </c>
      <c r="R167" s="19"/>
      <c r="S167" s="20"/>
      <c r="T167" s="21"/>
      <c r="U167" s="22"/>
      <c r="V167" s="23"/>
      <c r="W167" s="23"/>
      <c r="X167" s="24"/>
      <c r="Y167" s="2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</row>
    <row r="168" spans="1:52" ht="15" customHeight="1">
      <c r="A168" s="467"/>
      <c r="B168" s="46" t="s">
        <v>36</v>
      </c>
      <c r="C168" s="26" t="s">
        <v>142</v>
      </c>
      <c r="D168" s="29">
        <v>2</v>
      </c>
      <c r="E168" s="28" t="s">
        <v>38</v>
      </c>
      <c r="F168" s="508"/>
      <c r="G168" s="349"/>
      <c r="H168" s="30"/>
      <c r="I168" s="4"/>
      <c r="J168" s="47">
        <v>1</v>
      </c>
      <c r="K168" s="32"/>
      <c r="L168" s="48" t="s">
        <v>141</v>
      </c>
      <c r="M168" s="34"/>
      <c r="N168" s="35"/>
      <c r="O168" s="60"/>
      <c r="P168" s="37"/>
      <c r="Q168" s="38">
        <v>21800</v>
      </c>
      <c r="R168" s="39"/>
      <c r="S168" s="54"/>
      <c r="T168" s="55"/>
      <c r="U168" s="56"/>
      <c r="V168" s="23"/>
      <c r="W168" s="23"/>
      <c r="X168" s="24"/>
      <c r="Y168" s="2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</row>
    <row r="169" spans="1:52" ht="15" customHeight="1">
      <c r="A169" s="466"/>
      <c r="B169" s="42"/>
      <c r="C169" s="42"/>
      <c r="D169" s="460"/>
      <c r="E169" s="44"/>
      <c r="F169" s="509"/>
      <c r="G169" s="350"/>
      <c r="H169" s="45"/>
      <c r="I169" s="4"/>
      <c r="J169" s="58"/>
      <c r="K169" s="12"/>
      <c r="L169" s="59"/>
      <c r="M169" s="14"/>
      <c r="N169" s="15"/>
      <c r="O169" s="16"/>
      <c r="P169" s="17"/>
      <c r="Q169" s="18">
        <f t="shared" si="2"/>
        <v>0</v>
      </c>
      <c r="R169" s="19"/>
      <c r="S169" s="20"/>
      <c r="T169" s="21"/>
      <c r="U169" s="22"/>
      <c r="V169" s="23"/>
      <c r="W169" s="23"/>
      <c r="X169" s="24"/>
      <c r="Y169" s="2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</row>
    <row r="170" spans="1:52" ht="15" customHeight="1">
      <c r="A170" s="467"/>
      <c r="B170" s="46" t="s">
        <v>36</v>
      </c>
      <c r="C170" s="26" t="s">
        <v>143</v>
      </c>
      <c r="D170" s="29">
        <v>4</v>
      </c>
      <c r="E170" s="28" t="s">
        <v>38</v>
      </c>
      <c r="F170" s="508"/>
      <c r="G170" s="349"/>
      <c r="H170" s="30"/>
      <c r="I170" s="4"/>
      <c r="J170" s="47">
        <v>1</v>
      </c>
      <c r="K170" s="32"/>
      <c r="L170" s="48" t="s">
        <v>141</v>
      </c>
      <c r="M170" s="34"/>
      <c r="N170" s="35"/>
      <c r="O170" s="60"/>
      <c r="P170" s="37"/>
      <c r="Q170" s="38">
        <v>44800</v>
      </c>
      <c r="R170" s="39"/>
      <c r="S170" s="54"/>
      <c r="T170" s="55"/>
      <c r="U170" s="56"/>
      <c r="V170" s="23"/>
      <c r="W170" s="23"/>
      <c r="X170" s="24"/>
      <c r="Y170" s="2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</row>
    <row r="171" spans="1:52" ht="15" customHeight="1">
      <c r="A171" s="466"/>
      <c r="B171" s="42"/>
      <c r="C171" s="42"/>
      <c r="D171" s="460"/>
      <c r="E171" s="44"/>
      <c r="F171" s="510"/>
      <c r="G171" s="350"/>
      <c r="H171" s="45"/>
      <c r="I171" s="4"/>
      <c r="J171" s="118"/>
      <c r="K171" s="69"/>
      <c r="L171" s="119"/>
      <c r="M171" s="123"/>
      <c r="N171" s="100"/>
      <c r="O171" s="124"/>
      <c r="P171" s="102"/>
      <c r="Q171" s="103">
        <f t="shared" si="2"/>
        <v>0</v>
      </c>
      <c r="R171" s="159"/>
      <c r="S171" s="157"/>
      <c r="T171" s="158"/>
      <c r="U171" s="22"/>
      <c r="V171" s="23"/>
      <c r="W171" s="23"/>
      <c r="X171" s="24"/>
      <c r="Y171" s="2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</row>
    <row r="172" spans="1:52" ht="15" customHeight="1">
      <c r="A172" s="467"/>
      <c r="B172" s="160" t="s">
        <v>78</v>
      </c>
      <c r="C172" s="26" t="s">
        <v>79</v>
      </c>
      <c r="D172" s="29">
        <v>14</v>
      </c>
      <c r="E172" s="28" t="s">
        <v>34</v>
      </c>
      <c r="F172" s="510"/>
      <c r="G172" s="349"/>
      <c r="H172" s="30"/>
      <c r="I172" s="4"/>
      <c r="J172" s="121">
        <v>1</v>
      </c>
      <c r="K172" s="69"/>
      <c r="L172" s="122" t="s">
        <v>80</v>
      </c>
      <c r="M172" s="99"/>
      <c r="N172" s="100"/>
      <c r="O172" s="126"/>
      <c r="P172" s="102"/>
      <c r="Q172" s="103">
        <v>188</v>
      </c>
      <c r="R172" s="159"/>
      <c r="S172" s="161"/>
      <c r="T172" s="162"/>
      <c r="U172" s="56"/>
      <c r="V172" s="23"/>
      <c r="W172" s="23"/>
      <c r="X172" s="24"/>
      <c r="Y172" s="2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</row>
    <row r="173" spans="1:52" ht="15" customHeight="1">
      <c r="A173" s="464"/>
      <c r="B173" s="97"/>
      <c r="C173" s="97"/>
      <c r="D173" s="460"/>
      <c r="E173" s="44"/>
      <c r="F173" s="509"/>
      <c r="G173" s="350"/>
      <c r="H173" s="45"/>
      <c r="I173" s="4"/>
      <c r="J173" s="121"/>
      <c r="K173" s="69"/>
      <c r="L173" s="122"/>
      <c r="M173" s="99"/>
      <c r="N173" s="100"/>
      <c r="O173" s="101"/>
      <c r="P173" s="102"/>
      <c r="Q173" s="103">
        <f t="shared" si="2"/>
        <v>0</v>
      </c>
      <c r="R173" s="104"/>
      <c r="S173" s="161"/>
      <c r="T173" s="162"/>
      <c r="U173" s="56"/>
      <c r="V173" s="23"/>
      <c r="W173" s="23"/>
      <c r="X173" s="24"/>
      <c r="Y173" s="2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</row>
    <row r="174" spans="1:52" ht="15" customHeight="1">
      <c r="A174" s="467"/>
      <c r="B174" s="163" t="s">
        <v>86</v>
      </c>
      <c r="C174" s="111" t="s">
        <v>87</v>
      </c>
      <c r="D174" s="29">
        <v>4</v>
      </c>
      <c r="E174" s="28" t="s">
        <v>88</v>
      </c>
      <c r="F174" s="510"/>
      <c r="G174" s="349"/>
      <c r="H174" s="30"/>
      <c r="I174" s="4"/>
      <c r="J174" s="47">
        <v>1</v>
      </c>
      <c r="K174" s="32"/>
      <c r="L174" s="48" t="s">
        <v>85</v>
      </c>
      <c r="M174" s="107"/>
      <c r="N174" s="49"/>
      <c r="O174" s="50"/>
      <c r="P174" s="51"/>
      <c r="Q174" s="52">
        <v>1200</v>
      </c>
      <c r="R174" s="53"/>
      <c r="S174" s="54"/>
      <c r="T174" s="55"/>
      <c r="U174" s="56"/>
      <c r="V174" s="23"/>
      <c r="W174" s="23"/>
      <c r="X174" s="24"/>
      <c r="Y174" s="2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</row>
    <row r="175" spans="1:52" ht="15" customHeight="1">
      <c r="A175" s="466"/>
      <c r="B175" s="42"/>
      <c r="C175" s="42"/>
      <c r="D175" s="460"/>
      <c r="E175" s="44"/>
      <c r="F175" s="509"/>
      <c r="G175" s="350"/>
      <c r="H175" s="45"/>
      <c r="I175" s="68"/>
      <c r="J175" s="11"/>
      <c r="K175" s="12"/>
      <c r="L175" s="13"/>
      <c r="M175" s="70"/>
      <c r="N175" s="71"/>
      <c r="O175" s="72"/>
      <c r="P175" s="73"/>
      <c r="Q175" s="74">
        <f t="shared" si="2"/>
        <v>0</v>
      </c>
      <c r="R175" s="19"/>
      <c r="S175" s="20"/>
      <c r="T175" s="21"/>
      <c r="U175" s="22"/>
      <c r="V175" s="23"/>
      <c r="W175" s="23"/>
      <c r="X175" s="24"/>
      <c r="Y175" s="2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</row>
    <row r="176" spans="1:52" ht="15" customHeight="1">
      <c r="A176" s="467"/>
      <c r="B176" s="160" t="s">
        <v>95</v>
      </c>
      <c r="C176" s="46"/>
      <c r="D176" s="29">
        <v>1</v>
      </c>
      <c r="E176" s="28" t="s">
        <v>96</v>
      </c>
      <c r="F176" s="508"/>
      <c r="G176" s="349"/>
      <c r="H176" s="30"/>
      <c r="I176" s="68"/>
      <c r="J176" s="47">
        <v>1</v>
      </c>
      <c r="K176" s="32"/>
      <c r="L176" s="48" t="s">
        <v>97</v>
      </c>
      <c r="M176" s="77"/>
      <c r="N176" s="78"/>
      <c r="O176" s="79"/>
      <c r="P176" s="80"/>
      <c r="Q176" s="81">
        <v>9200</v>
      </c>
      <c r="R176" s="39"/>
      <c r="S176" s="40"/>
      <c r="T176" s="41"/>
      <c r="U176" s="22"/>
      <c r="V176" s="23"/>
      <c r="W176" s="23"/>
      <c r="X176" s="24"/>
      <c r="Y176" s="2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</row>
    <row r="177" spans="1:52" ht="15" customHeight="1">
      <c r="A177" s="466"/>
      <c r="B177" s="42"/>
      <c r="C177" s="42"/>
      <c r="D177" s="618"/>
      <c r="E177" s="109"/>
      <c r="F177" s="511"/>
      <c r="G177" s="348"/>
      <c r="H177" s="164"/>
      <c r="I177" s="68"/>
      <c r="J177" s="121"/>
      <c r="K177" s="69"/>
      <c r="L177" s="122"/>
      <c r="M177" s="135"/>
      <c r="N177" s="136"/>
      <c r="O177" s="137"/>
      <c r="P177" s="138"/>
      <c r="Q177" s="139">
        <f t="shared" si="2"/>
        <v>0</v>
      </c>
      <c r="R177" s="159"/>
      <c r="S177" s="157"/>
      <c r="T177" s="158"/>
      <c r="U177" s="22"/>
      <c r="V177" s="23"/>
      <c r="W177" s="23"/>
      <c r="X177" s="24"/>
      <c r="Y177" s="2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</row>
    <row r="178" spans="1:52" ht="15" customHeight="1">
      <c r="A178" s="467"/>
      <c r="B178" s="46" t="s">
        <v>98</v>
      </c>
      <c r="C178" s="46" t="s">
        <v>99</v>
      </c>
      <c r="D178" s="29">
        <v>25</v>
      </c>
      <c r="E178" s="28" t="s">
        <v>100</v>
      </c>
      <c r="F178" s="514"/>
      <c r="G178" s="349"/>
      <c r="H178" s="30"/>
      <c r="I178" s="68"/>
      <c r="J178" s="121">
        <v>1</v>
      </c>
      <c r="K178" s="69"/>
      <c r="L178" s="122" t="s">
        <v>101</v>
      </c>
      <c r="M178" s="140"/>
      <c r="N178" s="141"/>
      <c r="O178" s="142"/>
      <c r="P178" s="143"/>
      <c r="Q178" s="144">
        <f t="shared" si="2"/>
        <v>0</v>
      </c>
      <c r="R178" s="159"/>
      <c r="S178" s="161"/>
      <c r="T178" s="162"/>
      <c r="U178" s="56"/>
      <c r="V178" s="23"/>
      <c r="W178" s="23"/>
      <c r="X178" s="24"/>
      <c r="Y178" s="2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</row>
    <row r="179" spans="1:52" ht="15" customHeight="1">
      <c r="A179" s="466"/>
      <c r="B179" s="42"/>
      <c r="C179" s="42"/>
      <c r="D179" s="618"/>
      <c r="E179" s="109"/>
      <c r="F179" s="509"/>
      <c r="G179" s="350"/>
      <c r="H179" s="164"/>
      <c r="I179" s="4"/>
      <c r="J179" s="11"/>
      <c r="K179" s="12"/>
      <c r="L179" s="122"/>
      <c r="M179" s="14"/>
      <c r="N179" s="15"/>
      <c r="O179" s="16"/>
      <c r="P179" s="17"/>
      <c r="Q179" s="18"/>
      <c r="R179" s="19"/>
      <c r="S179" s="166"/>
      <c r="T179" s="167"/>
      <c r="U179" s="56"/>
      <c r="V179" s="23"/>
      <c r="W179" s="23"/>
      <c r="X179" s="24"/>
      <c r="Y179" s="2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</row>
    <row r="180" spans="1:52" ht="15" customHeight="1">
      <c r="A180" s="469"/>
      <c r="B180" s="97" t="s">
        <v>102</v>
      </c>
      <c r="C180" s="111" t="s">
        <v>99</v>
      </c>
      <c r="D180" s="619">
        <v>23</v>
      </c>
      <c r="E180" s="44" t="s">
        <v>38</v>
      </c>
      <c r="F180" s="510"/>
      <c r="G180" s="349"/>
      <c r="H180" s="30"/>
      <c r="I180" s="4"/>
      <c r="J180" s="47">
        <v>1</v>
      </c>
      <c r="K180" s="32"/>
      <c r="L180" s="122" t="s">
        <v>101</v>
      </c>
      <c r="M180" s="34"/>
      <c r="N180" s="35"/>
      <c r="O180" s="36"/>
      <c r="P180" s="37"/>
      <c r="Q180" s="38"/>
      <c r="R180" s="53"/>
      <c r="S180" s="54"/>
      <c r="T180" s="55"/>
      <c r="U180" s="56"/>
      <c r="V180" s="23"/>
      <c r="W180" s="23"/>
      <c r="X180" s="24"/>
      <c r="Y180" s="2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</row>
    <row r="181" spans="1:52" ht="15" customHeight="1">
      <c r="A181" s="466"/>
      <c r="B181" s="42"/>
      <c r="C181" s="42"/>
      <c r="D181" s="618"/>
      <c r="E181" s="109"/>
      <c r="F181" s="509"/>
      <c r="G181" s="350"/>
      <c r="H181" s="164"/>
      <c r="I181" s="4"/>
      <c r="J181" s="58"/>
      <c r="K181" s="12"/>
      <c r="L181" s="122"/>
      <c r="M181" s="64"/>
      <c r="N181" s="15"/>
      <c r="O181" s="65"/>
      <c r="P181" s="17"/>
      <c r="Q181" s="18"/>
      <c r="R181" s="19"/>
      <c r="S181" s="20"/>
      <c r="T181" s="21"/>
      <c r="U181" s="22"/>
      <c r="V181" s="23"/>
      <c r="W181" s="23"/>
      <c r="X181" s="24"/>
      <c r="Y181" s="2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</row>
    <row r="182" spans="1:52" ht="15" customHeight="1">
      <c r="A182" s="471"/>
      <c r="B182" s="114" t="s">
        <v>144</v>
      </c>
      <c r="C182" s="148"/>
      <c r="D182" s="620">
        <v>2</v>
      </c>
      <c r="E182" s="113" t="s">
        <v>38</v>
      </c>
      <c r="F182" s="515"/>
      <c r="G182" s="353"/>
      <c r="H182" s="149"/>
      <c r="I182" s="4"/>
      <c r="J182" s="47">
        <v>1</v>
      </c>
      <c r="K182" s="32"/>
      <c r="L182" s="122" t="s">
        <v>101</v>
      </c>
      <c r="M182" s="34"/>
      <c r="N182" s="35"/>
      <c r="O182" s="60"/>
      <c r="P182" s="37"/>
      <c r="Q182" s="38"/>
      <c r="R182" s="39"/>
      <c r="S182" s="40"/>
      <c r="T182" s="41"/>
      <c r="U182" s="22"/>
      <c r="V182" s="23"/>
      <c r="W182" s="23"/>
      <c r="X182" s="24"/>
      <c r="Y182" s="2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</row>
    <row r="183" spans="1:52" ht="15" customHeight="1">
      <c r="A183" s="472"/>
      <c r="B183" s="7"/>
      <c r="C183" s="7"/>
      <c r="D183" s="621"/>
      <c r="E183" s="9"/>
      <c r="F183" s="516"/>
      <c r="G183" s="348"/>
      <c r="H183" s="616"/>
      <c r="I183" s="4"/>
      <c r="J183" s="11"/>
      <c r="K183" s="12"/>
      <c r="L183" s="122"/>
      <c r="M183" s="64"/>
      <c r="N183" s="15"/>
      <c r="O183" s="65"/>
      <c r="P183" s="17"/>
      <c r="Q183" s="18"/>
      <c r="R183" s="19"/>
      <c r="S183" s="20"/>
      <c r="T183" s="21"/>
      <c r="U183" s="22"/>
      <c r="V183" s="23"/>
      <c r="W183" s="23"/>
      <c r="X183" s="24"/>
      <c r="Y183" s="2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</row>
    <row r="184" spans="1:52" ht="15" customHeight="1">
      <c r="A184" s="467"/>
      <c r="B184" s="46" t="s">
        <v>145</v>
      </c>
      <c r="C184" s="26" t="s">
        <v>146</v>
      </c>
      <c r="D184" s="29">
        <v>2</v>
      </c>
      <c r="E184" s="28" t="s">
        <v>38</v>
      </c>
      <c r="F184" s="517"/>
      <c r="G184" s="349"/>
      <c r="H184" s="30"/>
      <c r="I184" s="4"/>
      <c r="J184" s="47">
        <v>1</v>
      </c>
      <c r="K184" s="32"/>
      <c r="L184" s="122" t="s">
        <v>101</v>
      </c>
      <c r="M184" s="34"/>
      <c r="N184" s="35"/>
      <c r="O184" s="60"/>
      <c r="P184" s="37"/>
      <c r="Q184" s="38"/>
      <c r="R184" s="53"/>
      <c r="S184" s="54"/>
      <c r="T184" s="55"/>
      <c r="U184" s="56"/>
      <c r="V184" s="23"/>
      <c r="W184" s="23"/>
      <c r="X184" s="24"/>
      <c r="Y184" s="2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</row>
    <row r="185" spans="1:52" ht="15" customHeight="1">
      <c r="A185" s="473"/>
      <c r="B185" s="42"/>
      <c r="C185" s="61"/>
      <c r="D185" s="460"/>
      <c r="E185" s="44"/>
      <c r="F185" s="509"/>
      <c r="G185" s="348"/>
      <c r="H185" s="45"/>
      <c r="I185" s="4"/>
      <c r="J185" s="58"/>
      <c r="K185" s="12"/>
      <c r="L185" s="59"/>
      <c r="M185" s="14"/>
      <c r="N185" s="15"/>
      <c r="O185" s="63"/>
      <c r="P185" s="17"/>
      <c r="Q185" s="18"/>
      <c r="R185" s="19"/>
      <c r="S185" s="20"/>
      <c r="T185" s="21"/>
      <c r="U185" s="22"/>
      <c r="V185" s="23"/>
      <c r="W185" s="23"/>
      <c r="X185" s="24"/>
      <c r="Y185" s="2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</row>
    <row r="186" spans="1:52" ht="15" customHeight="1">
      <c r="A186" s="467"/>
      <c r="B186" s="46" t="s">
        <v>147</v>
      </c>
      <c r="C186" s="26" t="s">
        <v>148</v>
      </c>
      <c r="D186" s="29">
        <v>2</v>
      </c>
      <c r="E186" s="28" t="s">
        <v>46</v>
      </c>
      <c r="F186" s="508"/>
      <c r="G186" s="349"/>
      <c r="H186" s="30"/>
      <c r="I186" s="4"/>
      <c r="J186" s="47">
        <v>1</v>
      </c>
      <c r="K186" s="32"/>
      <c r="L186" s="48" t="s">
        <v>149</v>
      </c>
      <c r="M186" s="34"/>
      <c r="N186" s="35"/>
      <c r="O186" s="60"/>
      <c r="P186" s="37"/>
      <c r="Q186" s="38"/>
      <c r="R186" s="53"/>
      <c r="S186" s="40"/>
      <c r="T186" s="41"/>
      <c r="U186" s="22"/>
      <c r="V186" s="23"/>
      <c r="W186" s="23"/>
      <c r="X186" s="24"/>
      <c r="Y186" s="2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</row>
    <row r="187" spans="1:52" ht="15" customHeight="1">
      <c r="A187" s="466"/>
      <c r="B187" s="42"/>
      <c r="C187" s="42"/>
      <c r="D187" s="460"/>
      <c r="E187" s="44"/>
      <c r="F187" s="518"/>
      <c r="G187" s="350"/>
      <c r="H187" s="45"/>
      <c r="I187" s="4"/>
      <c r="J187" s="11"/>
      <c r="K187" s="12"/>
      <c r="L187" s="59"/>
      <c r="M187" s="14"/>
      <c r="N187" s="15"/>
      <c r="O187" s="16"/>
      <c r="P187" s="17"/>
      <c r="Q187" s="18">
        <f t="shared" si="2"/>
        <v>0</v>
      </c>
      <c r="R187" s="19"/>
      <c r="S187" s="20"/>
      <c r="T187" s="21"/>
      <c r="U187" s="22"/>
      <c r="V187" s="23"/>
      <c r="W187" s="23"/>
      <c r="X187" s="24"/>
      <c r="Y187" s="2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</row>
    <row r="188" spans="1:52" ht="15" customHeight="1">
      <c r="A188" s="467"/>
      <c r="B188" s="46" t="s">
        <v>150</v>
      </c>
      <c r="C188" s="26"/>
      <c r="D188" s="29">
        <v>1</v>
      </c>
      <c r="E188" s="28" t="s">
        <v>64</v>
      </c>
      <c r="F188" s="517"/>
      <c r="G188" s="349"/>
      <c r="H188" s="30"/>
      <c r="I188" s="4"/>
      <c r="J188" s="47">
        <v>1</v>
      </c>
      <c r="K188" s="32"/>
      <c r="L188" s="48" t="s">
        <v>104</v>
      </c>
      <c r="M188" s="34"/>
      <c r="N188" s="49"/>
      <c r="O188" s="50"/>
      <c r="P188" s="51"/>
      <c r="Q188" s="52">
        <v>11400</v>
      </c>
      <c r="R188" s="53"/>
      <c r="S188" s="40"/>
      <c r="T188" s="41"/>
      <c r="U188" s="22"/>
      <c r="V188" s="23"/>
      <c r="W188" s="23"/>
      <c r="X188" s="24"/>
      <c r="Y188" s="2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</row>
    <row r="189" spans="1:52" ht="15" customHeight="1">
      <c r="A189" s="466"/>
      <c r="B189" s="42"/>
      <c r="C189" s="42"/>
      <c r="D189" s="43"/>
      <c r="E189" s="44"/>
      <c r="F189" s="518"/>
      <c r="G189" s="354"/>
      <c r="H189" s="45"/>
      <c r="I189" s="4"/>
      <c r="J189" s="121"/>
      <c r="K189" s="69"/>
      <c r="L189" s="122"/>
      <c r="M189" s="99"/>
      <c r="N189" s="100"/>
      <c r="O189" s="101"/>
      <c r="P189" s="102"/>
      <c r="Q189" s="103">
        <f t="shared" si="2"/>
        <v>0</v>
      </c>
      <c r="R189" s="104"/>
      <c r="S189" s="157"/>
      <c r="T189" s="158"/>
      <c r="U189" s="22"/>
      <c r="V189" s="23"/>
      <c r="W189" s="23"/>
      <c r="X189" s="24"/>
      <c r="Y189" s="2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</row>
    <row r="190" spans="1:52" ht="15" customHeight="1">
      <c r="A190" s="467"/>
      <c r="B190" s="46" t="s">
        <v>375</v>
      </c>
      <c r="C190" s="26"/>
      <c r="D190" s="27"/>
      <c r="E190" s="28"/>
      <c r="F190" s="508"/>
      <c r="G190" s="349"/>
      <c r="H190" s="30"/>
      <c r="I190" s="4"/>
      <c r="J190" s="121"/>
      <c r="K190" s="69"/>
      <c r="L190" s="122"/>
      <c r="M190" s="99"/>
      <c r="N190" s="100"/>
      <c r="O190" s="101"/>
      <c r="P190" s="102"/>
      <c r="Q190" s="103">
        <f t="shared" si="2"/>
        <v>0</v>
      </c>
      <c r="R190" s="104"/>
      <c r="S190" s="157"/>
      <c r="T190" s="158"/>
      <c r="U190" s="22"/>
      <c r="V190" s="23"/>
      <c r="W190" s="23"/>
      <c r="X190" s="24"/>
      <c r="Y190" s="2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</row>
    <row r="191" spans="1:52" ht="15" customHeight="1">
      <c r="A191" s="466"/>
      <c r="B191" s="42"/>
      <c r="C191" s="42"/>
      <c r="D191" s="43"/>
      <c r="E191" s="44"/>
      <c r="F191" s="509"/>
      <c r="G191" s="350"/>
      <c r="H191" s="45"/>
      <c r="I191" s="4"/>
      <c r="J191" s="118"/>
      <c r="K191" s="69"/>
      <c r="L191" s="119"/>
      <c r="M191" s="99"/>
      <c r="N191" s="100"/>
      <c r="O191" s="101"/>
      <c r="P191" s="102"/>
      <c r="Q191" s="103">
        <f t="shared" si="2"/>
        <v>0</v>
      </c>
      <c r="R191" s="104"/>
      <c r="S191" s="157"/>
      <c r="T191" s="158"/>
      <c r="U191" s="22"/>
      <c r="V191" s="23"/>
      <c r="W191" s="23"/>
      <c r="X191" s="24"/>
      <c r="Y191" s="2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</row>
    <row r="192" spans="1:52" ht="15" customHeight="1">
      <c r="A192" s="467"/>
      <c r="B192" s="46"/>
      <c r="C192" s="26"/>
      <c r="D192" s="27"/>
      <c r="E192" s="28"/>
      <c r="F192" s="508"/>
      <c r="G192" s="349"/>
      <c r="H192" s="30"/>
      <c r="I192" s="4"/>
      <c r="J192" s="121"/>
      <c r="K192" s="69"/>
      <c r="L192" s="122"/>
      <c r="M192" s="99"/>
      <c r="N192" s="100"/>
      <c r="O192" s="101"/>
      <c r="P192" s="102"/>
      <c r="Q192" s="103">
        <f t="shared" si="2"/>
        <v>0</v>
      </c>
      <c r="R192" s="104"/>
      <c r="S192" s="157"/>
      <c r="T192" s="158"/>
      <c r="U192" s="22"/>
      <c r="V192" s="23"/>
      <c r="W192" s="23"/>
      <c r="X192" s="24"/>
      <c r="Y192" s="2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</row>
    <row r="193" spans="1:52" ht="15" customHeight="1">
      <c r="A193" s="466"/>
      <c r="B193" s="42"/>
      <c r="C193" s="42"/>
      <c r="D193" s="43"/>
      <c r="E193" s="44"/>
      <c r="F193" s="509"/>
      <c r="G193" s="350"/>
      <c r="H193" s="45"/>
      <c r="I193" s="4"/>
      <c r="J193" s="58"/>
      <c r="K193" s="12"/>
      <c r="L193" s="13"/>
      <c r="M193" s="99"/>
      <c r="N193" s="100"/>
      <c r="O193" s="101"/>
      <c r="P193" s="102"/>
      <c r="Q193" s="103">
        <f t="shared" si="2"/>
        <v>0</v>
      </c>
      <c r="R193" s="104"/>
      <c r="S193" s="157"/>
      <c r="T193" s="158"/>
      <c r="U193" s="22"/>
      <c r="V193" s="23"/>
      <c r="W193" s="23"/>
      <c r="X193" s="24"/>
      <c r="Y193" s="2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</row>
    <row r="194" spans="1:52" ht="15" customHeight="1">
      <c r="A194" s="467"/>
      <c r="B194" s="46"/>
      <c r="C194" s="26"/>
      <c r="D194" s="27"/>
      <c r="E194" s="28"/>
      <c r="F194" s="508"/>
      <c r="G194" s="349"/>
      <c r="H194" s="30"/>
      <c r="I194" s="4"/>
      <c r="J194" s="47"/>
      <c r="K194" s="32"/>
      <c r="L194" s="48"/>
      <c r="M194" s="99"/>
      <c r="N194" s="100"/>
      <c r="O194" s="101"/>
      <c r="P194" s="102"/>
      <c r="Q194" s="103">
        <f t="shared" si="2"/>
        <v>0</v>
      </c>
      <c r="R194" s="104"/>
      <c r="S194" s="157"/>
      <c r="T194" s="158"/>
      <c r="U194" s="22"/>
      <c r="V194" s="23"/>
      <c r="W194" s="23"/>
      <c r="X194" s="24"/>
      <c r="Y194" s="2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</row>
    <row r="195" spans="1:52" ht="15" customHeight="1">
      <c r="A195" s="466"/>
      <c r="B195" s="42"/>
      <c r="C195" s="42"/>
      <c r="D195" s="43"/>
      <c r="E195" s="44"/>
      <c r="F195" s="509"/>
      <c r="G195" s="350"/>
      <c r="H195" s="45"/>
      <c r="I195" s="4"/>
      <c r="J195" s="11"/>
      <c r="K195" s="12"/>
      <c r="L195" s="13"/>
      <c r="M195" s="14"/>
      <c r="N195" s="15"/>
      <c r="O195" s="16"/>
      <c r="P195" s="17"/>
      <c r="Q195" s="18">
        <f t="shared" si="2"/>
        <v>0</v>
      </c>
      <c r="R195" s="19"/>
      <c r="S195" s="20"/>
      <c r="T195" s="21"/>
      <c r="U195" s="22"/>
      <c r="V195" s="23"/>
      <c r="W195" s="23"/>
      <c r="X195" s="24"/>
      <c r="Y195" s="2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</row>
    <row r="196" spans="1:52" ht="15" customHeight="1">
      <c r="A196" s="467"/>
      <c r="B196" s="46"/>
      <c r="C196" s="26"/>
      <c r="D196" s="27"/>
      <c r="E196" s="28"/>
      <c r="F196" s="508"/>
      <c r="G196" s="349"/>
      <c r="H196" s="30"/>
      <c r="I196" s="4"/>
      <c r="J196" s="47"/>
      <c r="K196" s="32"/>
      <c r="L196" s="48"/>
      <c r="M196" s="34"/>
      <c r="N196" s="35"/>
      <c r="O196" s="36"/>
      <c r="P196" s="37"/>
      <c r="Q196" s="38">
        <f t="shared" si="2"/>
        <v>0</v>
      </c>
      <c r="R196" s="39"/>
      <c r="S196" s="40"/>
      <c r="T196" s="41"/>
      <c r="U196" s="22"/>
      <c r="V196" s="23"/>
      <c r="W196" s="23"/>
      <c r="X196" s="24"/>
      <c r="Y196" s="2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</row>
    <row r="197" spans="1:52" ht="15" customHeight="1">
      <c r="A197" s="466"/>
      <c r="B197" s="42"/>
      <c r="C197" s="42"/>
      <c r="D197" s="43"/>
      <c r="E197" s="44"/>
      <c r="F197" s="509"/>
      <c r="G197" s="350"/>
      <c r="H197" s="45"/>
      <c r="I197" s="4"/>
      <c r="J197" s="58"/>
      <c r="K197" s="12"/>
      <c r="L197" s="59"/>
      <c r="M197" s="14"/>
      <c r="N197" s="15"/>
      <c r="O197" s="16"/>
      <c r="P197" s="17"/>
      <c r="Q197" s="18">
        <f t="shared" si="2"/>
        <v>0</v>
      </c>
      <c r="R197" s="19"/>
      <c r="S197" s="20"/>
      <c r="T197" s="21"/>
      <c r="U197" s="22"/>
      <c r="V197" s="23"/>
      <c r="W197" s="23"/>
      <c r="X197" s="24"/>
      <c r="Y197" s="2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</row>
    <row r="198" spans="1:52" ht="15" customHeight="1">
      <c r="A198" s="467"/>
      <c r="B198" s="46"/>
      <c r="C198" s="26"/>
      <c r="D198" s="27"/>
      <c r="E198" s="28"/>
      <c r="F198" s="508"/>
      <c r="G198" s="349"/>
      <c r="H198" s="30"/>
      <c r="I198" s="4"/>
      <c r="J198" s="47"/>
      <c r="K198" s="32"/>
      <c r="L198" s="48"/>
      <c r="M198" s="34"/>
      <c r="N198" s="35"/>
      <c r="O198" s="60"/>
      <c r="P198" s="37"/>
      <c r="Q198" s="38">
        <f t="shared" si="2"/>
        <v>0</v>
      </c>
      <c r="R198" s="53"/>
      <c r="S198" s="54"/>
      <c r="T198" s="55"/>
      <c r="U198" s="56"/>
      <c r="V198" s="23"/>
      <c r="W198" s="23"/>
      <c r="X198" s="24"/>
      <c r="Y198" s="2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</row>
    <row r="199" spans="1:52" ht="15" customHeight="1">
      <c r="A199" s="466"/>
      <c r="B199" s="42"/>
      <c r="C199" s="42"/>
      <c r="D199" s="43"/>
      <c r="E199" s="44"/>
      <c r="F199" s="509"/>
      <c r="G199" s="350"/>
      <c r="H199" s="45"/>
      <c r="I199" s="4"/>
      <c r="J199" s="11"/>
      <c r="K199" s="12"/>
      <c r="L199" s="13"/>
      <c r="M199" s="14"/>
      <c r="N199" s="15"/>
      <c r="O199" s="16"/>
      <c r="P199" s="17"/>
      <c r="Q199" s="18">
        <f t="shared" si="2"/>
        <v>0</v>
      </c>
      <c r="R199" s="19"/>
      <c r="S199" s="20"/>
      <c r="T199" s="21"/>
      <c r="U199" s="22"/>
      <c r="V199" s="23"/>
      <c r="W199" s="23"/>
      <c r="X199" s="24"/>
      <c r="Y199" s="2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</row>
    <row r="200" spans="1:52" ht="15" customHeight="1">
      <c r="A200" s="467"/>
      <c r="B200" s="46"/>
      <c r="C200" s="26"/>
      <c r="D200" s="27"/>
      <c r="E200" s="28"/>
      <c r="F200" s="508"/>
      <c r="G200" s="349"/>
      <c r="H200" s="30"/>
      <c r="I200" s="4"/>
      <c r="J200" s="47"/>
      <c r="K200" s="32"/>
      <c r="L200" s="48"/>
      <c r="M200" s="34"/>
      <c r="N200" s="35"/>
      <c r="O200" s="60"/>
      <c r="P200" s="37"/>
      <c r="Q200" s="38">
        <f t="shared" si="2"/>
        <v>0</v>
      </c>
      <c r="R200" s="53"/>
      <c r="S200" s="40"/>
      <c r="T200" s="41"/>
      <c r="U200" s="22"/>
      <c r="V200" s="23"/>
      <c r="W200" s="23"/>
      <c r="X200" s="24"/>
      <c r="Y200" s="2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</row>
    <row r="201" spans="1:52" ht="15" customHeight="1">
      <c r="A201" s="466"/>
      <c r="B201" s="42"/>
      <c r="C201" s="42"/>
      <c r="D201" s="43"/>
      <c r="E201" s="44"/>
      <c r="F201" s="509"/>
      <c r="G201" s="350"/>
      <c r="H201" s="110"/>
      <c r="I201" s="4"/>
      <c r="J201" s="11"/>
      <c r="K201" s="12"/>
      <c r="L201" s="13"/>
      <c r="M201" s="14"/>
      <c r="N201" s="15"/>
      <c r="O201" s="16"/>
      <c r="P201" s="17"/>
      <c r="Q201" s="18">
        <f t="shared" si="2"/>
        <v>0</v>
      </c>
      <c r="R201" s="19"/>
      <c r="S201" s="20"/>
      <c r="T201" s="21"/>
      <c r="U201" s="22"/>
      <c r="V201" s="23"/>
      <c r="W201" s="23"/>
      <c r="X201" s="24"/>
      <c r="Y201" s="2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</row>
    <row r="202" spans="1:52" ht="15" customHeight="1">
      <c r="A202" s="474"/>
      <c r="B202" s="46"/>
      <c r="C202" s="26"/>
      <c r="D202" s="27"/>
      <c r="E202" s="28"/>
      <c r="F202" s="508"/>
      <c r="G202" s="349"/>
      <c r="H202" s="76"/>
      <c r="I202" s="4"/>
      <c r="J202" s="31"/>
      <c r="K202" s="32"/>
      <c r="L202" s="33"/>
      <c r="M202" s="34"/>
      <c r="N202" s="35"/>
      <c r="O202" s="36"/>
      <c r="P202" s="37"/>
      <c r="Q202" s="38">
        <f t="shared" si="2"/>
        <v>0</v>
      </c>
      <c r="R202" s="39"/>
      <c r="S202" s="40"/>
      <c r="T202" s="41"/>
      <c r="U202" s="22"/>
      <c r="V202" s="23"/>
      <c r="W202" s="23"/>
      <c r="X202" s="24"/>
      <c r="Y202" s="2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</row>
    <row r="203" spans="1:52" ht="15" customHeight="1">
      <c r="A203" s="466"/>
      <c r="B203" s="42"/>
      <c r="C203" s="42"/>
      <c r="D203" s="43"/>
      <c r="E203" s="44"/>
      <c r="F203" s="509"/>
      <c r="G203" s="350"/>
      <c r="H203" s="110"/>
      <c r="I203" s="4"/>
      <c r="J203" s="11"/>
      <c r="K203" s="12"/>
      <c r="L203" s="13"/>
      <c r="M203" s="14"/>
      <c r="N203" s="15"/>
      <c r="O203" s="16"/>
      <c r="P203" s="17"/>
      <c r="Q203" s="18">
        <f t="shared" si="2"/>
        <v>0</v>
      </c>
      <c r="R203" s="19"/>
      <c r="S203" s="20"/>
      <c r="T203" s="21"/>
      <c r="U203" s="22"/>
      <c r="V203" s="23"/>
      <c r="W203" s="23"/>
      <c r="X203" s="24"/>
      <c r="Y203" s="2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</row>
    <row r="204" spans="1:52" ht="15" customHeight="1">
      <c r="A204" s="467"/>
      <c r="B204" s="46"/>
      <c r="C204" s="26"/>
      <c r="D204" s="27"/>
      <c r="E204" s="28"/>
      <c r="F204" s="517"/>
      <c r="G204" s="355"/>
      <c r="H204" s="30"/>
      <c r="I204" s="4"/>
      <c r="J204" s="31"/>
      <c r="K204" s="32"/>
      <c r="L204" s="33"/>
      <c r="M204" s="34"/>
      <c r="N204" s="49"/>
      <c r="O204" s="50"/>
      <c r="P204" s="51"/>
      <c r="Q204" s="52">
        <f t="shared" si="2"/>
        <v>0</v>
      </c>
      <c r="R204" s="53"/>
      <c r="S204" s="54"/>
      <c r="T204" s="55"/>
      <c r="U204" s="56"/>
      <c r="V204" s="23"/>
      <c r="W204" s="23"/>
      <c r="X204" s="24"/>
      <c r="Y204" s="2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</row>
    <row r="205" spans="1:52" ht="15" customHeight="1">
      <c r="A205" s="466"/>
      <c r="B205" s="42"/>
      <c r="C205" s="42"/>
      <c r="D205" s="43"/>
      <c r="E205" s="44"/>
      <c r="F205" s="509"/>
      <c r="G205" s="350"/>
      <c r="H205" s="110"/>
      <c r="I205" s="4"/>
      <c r="J205" s="11"/>
      <c r="K205" s="12"/>
      <c r="L205" s="13"/>
      <c r="M205" s="14"/>
      <c r="N205" s="15"/>
      <c r="O205" s="16"/>
      <c r="P205" s="17"/>
      <c r="Q205" s="18">
        <f t="shared" si="2"/>
        <v>0</v>
      </c>
      <c r="R205" s="19"/>
      <c r="S205" s="20"/>
      <c r="T205" s="21"/>
      <c r="U205" s="22"/>
      <c r="V205" s="23"/>
      <c r="W205" s="23"/>
      <c r="X205" s="24"/>
      <c r="Y205" s="2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</row>
    <row r="206" spans="1:52" ht="15" customHeight="1">
      <c r="A206" s="467"/>
      <c r="B206" s="46"/>
      <c r="C206" s="26"/>
      <c r="D206" s="27"/>
      <c r="E206" s="28"/>
      <c r="F206" s="517"/>
      <c r="G206" s="355"/>
      <c r="H206" s="30"/>
      <c r="I206" s="4"/>
      <c r="J206" s="31"/>
      <c r="K206" s="32"/>
      <c r="L206" s="33"/>
      <c r="M206" s="34"/>
      <c r="N206" s="49"/>
      <c r="O206" s="50"/>
      <c r="P206" s="51"/>
      <c r="Q206" s="52">
        <f t="shared" si="2"/>
        <v>0</v>
      </c>
      <c r="R206" s="39"/>
      <c r="S206" s="40"/>
      <c r="T206" s="41"/>
      <c r="U206" s="22"/>
      <c r="V206" s="23"/>
      <c r="W206" s="23"/>
      <c r="X206" s="24"/>
      <c r="Y206" s="2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</row>
    <row r="207" spans="1:52" ht="15" customHeight="1">
      <c r="A207" s="466"/>
      <c r="B207" s="42"/>
      <c r="C207" s="42"/>
      <c r="D207" s="43"/>
      <c r="E207" s="44"/>
      <c r="F207" s="509"/>
      <c r="G207" s="350"/>
      <c r="H207" s="110"/>
      <c r="I207" s="4"/>
      <c r="J207" s="118"/>
      <c r="K207" s="69"/>
      <c r="L207" s="119"/>
      <c r="M207" s="14"/>
      <c r="N207" s="15"/>
      <c r="O207" s="16"/>
      <c r="P207" s="17"/>
      <c r="Q207" s="18">
        <f t="shared" si="2"/>
        <v>0</v>
      </c>
      <c r="R207" s="75"/>
      <c r="S207" s="20"/>
      <c r="T207" s="21"/>
      <c r="U207" s="22"/>
      <c r="V207" s="23"/>
      <c r="W207" s="23"/>
      <c r="X207" s="24"/>
      <c r="Y207" s="2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</row>
    <row r="208" spans="1:52" ht="15" customHeight="1">
      <c r="A208" s="467"/>
      <c r="B208" s="46"/>
      <c r="C208" s="26"/>
      <c r="D208" s="27"/>
      <c r="E208" s="28"/>
      <c r="F208" s="517"/>
      <c r="G208" s="355"/>
      <c r="H208" s="30"/>
      <c r="I208" s="4"/>
      <c r="J208" s="118"/>
      <c r="K208" s="69"/>
      <c r="L208" s="119"/>
      <c r="M208" s="34"/>
      <c r="N208" s="49"/>
      <c r="O208" s="50"/>
      <c r="P208" s="51"/>
      <c r="Q208" s="52">
        <f t="shared" si="2"/>
        <v>0</v>
      </c>
      <c r="R208" s="82"/>
      <c r="S208" s="54"/>
      <c r="T208" s="55"/>
      <c r="U208" s="56"/>
      <c r="V208" s="23"/>
      <c r="W208" s="23"/>
      <c r="X208" s="24"/>
      <c r="Y208" s="2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</row>
    <row r="209" spans="1:52" s="68" customFormat="1" ht="15" customHeight="1">
      <c r="A209" s="469"/>
      <c r="B209" s="97"/>
      <c r="C209" s="97"/>
      <c r="D209" s="62"/>
      <c r="E209" s="44"/>
      <c r="F209" s="510"/>
      <c r="G209" s="348"/>
      <c r="H209" s="67"/>
      <c r="I209" s="4"/>
      <c r="J209" s="11"/>
      <c r="K209" s="12"/>
      <c r="L209" s="13"/>
      <c r="M209" s="14"/>
      <c r="N209" s="168"/>
      <c r="O209" s="169"/>
      <c r="P209" s="170"/>
      <c r="Q209" s="171">
        <f t="shared" si="2"/>
        <v>0</v>
      </c>
      <c r="R209" s="75"/>
      <c r="S209" s="91"/>
      <c r="T209" s="92"/>
      <c r="U209" s="93"/>
      <c r="V209" s="23"/>
      <c r="W209" s="23"/>
      <c r="X209" s="24"/>
      <c r="Y209" s="24"/>
    </row>
    <row r="210" spans="1:52" s="68" customFormat="1" ht="15" customHeight="1">
      <c r="A210" s="467"/>
      <c r="B210" s="46"/>
      <c r="C210" s="26"/>
      <c r="D210" s="27"/>
      <c r="E210" s="28"/>
      <c r="F210" s="508"/>
      <c r="G210" s="355"/>
      <c r="H210" s="30"/>
      <c r="I210" s="4"/>
      <c r="J210" s="31"/>
      <c r="K210" s="32"/>
      <c r="L210" s="33"/>
      <c r="M210" s="34"/>
      <c r="N210" s="49"/>
      <c r="O210" s="50"/>
      <c r="P210" s="51"/>
      <c r="Q210" s="52">
        <f t="shared" si="2"/>
        <v>0</v>
      </c>
      <c r="R210" s="82"/>
      <c r="S210" s="94"/>
      <c r="T210" s="95"/>
      <c r="U210" s="96"/>
      <c r="V210" s="23"/>
      <c r="W210" s="23"/>
      <c r="X210" s="24"/>
      <c r="Y210" s="24"/>
    </row>
    <row r="211" spans="1:52" s="68" customFormat="1" ht="15" customHeight="1">
      <c r="A211" s="466"/>
      <c r="B211" s="42"/>
      <c r="C211" s="42"/>
      <c r="D211" s="43"/>
      <c r="E211" s="44"/>
      <c r="F211" s="509"/>
      <c r="G211" s="350"/>
      <c r="H211" s="45"/>
      <c r="I211" s="4"/>
      <c r="J211" s="118"/>
      <c r="K211" s="69"/>
      <c r="L211" s="119"/>
      <c r="M211" s="99"/>
      <c r="N211" s="100"/>
      <c r="O211" s="101"/>
      <c r="P211" s="102"/>
      <c r="Q211" s="103">
        <f t="shared" si="2"/>
        <v>0</v>
      </c>
      <c r="R211" s="104"/>
      <c r="S211" s="105"/>
      <c r="T211" s="106"/>
      <c r="U211" s="93"/>
      <c r="V211" s="23"/>
      <c r="W211" s="23"/>
      <c r="X211" s="24"/>
      <c r="Y211" s="24"/>
    </row>
    <row r="212" spans="1:52" s="68" customFormat="1" ht="15" customHeight="1">
      <c r="A212" s="467"/>
      <c r="B212" s="46"/>
      <c r="C212" s="26"/>
      <c r="D212" s="27"/>
      <c r="E212" s="28"/>
      <c r="F212" s="508"/>
      <c r="G212" s="349"/>
      <c r="H212" s="76"/>
      <c r="I212" s="4"/>
      <c r="J212" s="31"/>
      <c r="K212" s="32"/>
      <c r="L212" s="33"/>
      <c r="M212" s="34"/>
      <c r="N212" s="35"/>
      <c r="O212" s="36"/>
      <c r="P212" s="37"/>
      <c r="Q212" s="38">
        <f t="shared" si="2"/>
        <v>0</v>
      </c>
      <c r="R212" s="53"/>
      <c r="S212" s="94"/>
      <c r="T212" s="95"/>
      <c r="U212" s="96"/>
      <c r="V212" s="23"/>
      <c r="W212" s="23"/>
      <c r="X212" s="24"/>
      <c r="Y212" s="24"/>
    </row>
    <row r="213" spans="1:52" ht="15" customHeight="1">
      <c r="A213" s="466"/>
      <c r="B213" s="66"/>
      <c r="C213" s="42"/>
      <c r="D213" s="43"/>
      <c r="E213" s="44"/>
      <c r="F213" s="520"/>
      <c r="G213" s="356"/>
      <c r="H213" s="98"/>
      <c r="I213" s="4"/>
      <c r="J213" s="11"/>
      <c r="K213" s="12"/>
      <c r="L213" s="13"/>
      <c r="M213" s="14"/>
      <c r="N213" s="15"/>
      <c r="O213" s="16"/>
      <c r="P213" s="17"/>
      <c r="Q213" s="18">
        <f t="shared" si="2"/>
        <v>0</v>
      </c>
      <c r="R213" s="19"/>
      <c r="S213" s="20"/>
      <c r="T213" s="21"/>
      <c r="U213" s="22"/>
      <c r="V213" s="23"/>
      <c r="W213" s="23"/>
      <c r="X213" s="24"/>
      <c r="Y213" s="2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</row>
    <row r="214" spans="1:52" ht="15" customHeight="1">
      <c r="A214" s="467"/>
      <c r="B214" s="120"/>
      <c r="C214" s="26"/>
      <c r="D214" s="27"/>
      <c r="E214" s="28"/>
      <c r="F214" s="521"/>
      <c r="G214" s="357"/>
      <c r="H214" s="30"/>
      <c r="I214" s="4"/>
      <c r="J214" s="31"/>
      <c r="K214" s="32"/>
      <c r="L214" s="33"/>
      <c r="M214" s="34"/>
      <c r="N214" s="49"/>
      <c r="O214" s="50"/>
      <c r="P214" s="51"/>
      <c r="Q214" s="52">
        <f t="shared" si="2"/>
        <v>0</v>
      </c>
      <c r="R214" s="39"/>
      <c r="S214" s="40"/>
      <c r="T214" s="41"/>
      <c r="U214" s="22"/>
      <c r="V214" s="23"/>
      <c r="W214" s="23"/>
      <c r="X214" s="24"/>
      <c r="Y214" s="2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</row>
    <row r="215" spans="1:52" ht="15" customHeight="1">
      <c r="A215" s="469"/>
      <c r="B215" s="147"/>
      <c r="C215" s="111"/>
      <c r="D215" s="62"/>
      <c r="E215" s="152"/>
      <c r="F215" s="520"/>
      <c r="G215" s="356"/>
      <c r="H215" s="98"/>
      <c r="I215" s="4"/>
      <c r="J215" s="118"/>
      <c r="K215" s="69"/>
      <c r="L215" s="119"/>
      <c r="M215" s="99"/>
      <c r="N215" s="130"/>
      <c r="O215" s="131"/>
      <c r="P215" s="132"/>
      <c r="Q215" s="133"/>
      <c r="R215" s="159"/>
      <c r="S215" s="157"/>
      <c r="T215" s="158"/>
      <c r="U215" s="22"/>
      <c r="V215" s="23"/>
      <c r="W215" s="23"/>
      <c r="X215" s="24"/>
      <c r="Y215" s="2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</row>
    <row r="216" spans="1:52" ht="15" customHeight="1">
      <c r="A216" s="469"/>
      <c r="B216" s="147"/>
      <c r="C216" s="111"/>
      <c r="D216" s="62"/>
      <c r="E216" s="152"/>
      <c r="F216" s="520"/>
      <c r="G216" s="356"/>
      <c r="H216" s="98"/>
      <c r="I216" s="4"/>
      <c r="J216" s="118"/>
      <c r="K216" s="69"/>
      <c r="L216" s="119"/>
      <c r="M216" s="99"/>
      <c r="N216" s="130"/>
      <c r="O216" s="131"/>
      <c r="P216" s="132"/>
      <c r="Q216" s="133"/>
      <c r="R216" s="159"/>
      <c r="S216" s="157"/>
      <c r="T216" s="158"/>
      <c r="U216" s="22"/>
      <c r="V216" s="23"/>
      <c r="W216" s="23"/>
      <c r="X216" s="24"/>
      <c r="Y216" s="2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</row>
    <row r="217" spans="1:52" ht="15" customHeight="1">
      <c r="A217" s="473"/>
      <c r="B217" s="42"/>
      <c r="C217" s="61"/>
      <c r="D217" s="83"/>
      <c r="E217" s="84"/>
      <c r="F217" s="522"/>
      <c r="G217" s="358"/>
      <c r="H217" s="45"/>
      <c r="I217" s="4"/>
      <c r="J217" s="118"/>
      <c r="K217" s="69"/>
      <c r="L217" s="119"/>
      <c r="M217" s="14"/>
      <c r="N217" s="168"/>
      <c r="O217" s="169"/>
      <c r="P217" s="170"/>
      <c r="Q217" s="171">
        <f t="shared" ref="Q217:Q279" si="3">F217</f>
        <v>0</v>
      </c>
      <c r="R217" s="19"/>
      <c r="S217" s="20"/>
      <c r="T217" s="21"/>
      <c r="U217" s="22"/>
      <c r="V217" s="23"/>
      <c r="W217" s="23"/>
      <c r="X217" s="24"/>
      <c r="Y217" s="2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</row>
    <row r="218" spans="1:52" ht="15" customHeight="1">
      <c r="A218" s="471"/>
      <c r="B218" s="114"/>
      <c r="C218" s="148"/>
      <c r="D218" s="115"/>
      <c r="E218" s="113"/>
      <c r="F218" s="523"/>
      <c r="G218" s="359"/>
      <c r="H218" s="149"/>
      <c r="I218" s="4"/>
      <c r="J218" s="31"/>
      <c r="K218" s="32"/>
      <c r="L218" s="33"/>
      <c r="M218" s="34"/>
      <c r="N218" s="49"/>
      <c r="O218" s="50"/>
      <c r="P218" s="51"/>
      <c r="Q218" s="52">
        <f t="shared" si="3"/>
        <v>0</v>
      </c>
      <c r="R218" s="53"/>
      <c r="S218" s="54"/>
      <c r="T218" s="55"/>
      <c r="U218" s="56">
        <v>2</v>
      </c>
      <c r="V218" s="23">
        <f>D222*U218</f>
        <v>58</v>
      </c>
      <c r="W218" s="23"/>
      <c r="X218" s="24"/>
      <c r="Y218" s="2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</row>
    <row r="219" spans="1:52" ht="15" customHeight="1">
      <c r="A219" s="472"/>
      <c r="B219" s="7"/>
      <c r="C219" s="7"/>
      <c r="D219" s="8"/>
      <c r="E219" s="9"/>
      <c r="F219" s="507"/>
      <c r="G219" s="352"/>
      <c r="H219" s="10"/>
      <c r="I219" s="4"/>
      <c r="J219" s="11"/>
      <c r="K219" s="12"/>
      <c r="L219" s="13"/>
      <c r="M219" s="14"/>
      <c r="N219" s="15"/>
      <c r="O219" s="16"/>
      <c r="P219" s="17"/>
      <c r="Q219" s="18">
        <f t="shared" si="3"/>
        <v>0</v>
      </c>
      <c r="R219" s="19"/>
      <c r="S219" s="20"/>
      <c r="T219" s="21"/>
      <c r="U219" s="22"/>
      <c r="V219" s="23"/>
      <c r="W219" s="23"/>
      <c r="X219" s="24"/>
      <c r="Y219" s="2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</row>
    <row r="220" spans="1:52" ht="15" customHeight="1">
      <c r="A220" s="416" t="s">
        <v>323</v>
      </c>
      <c r="B220" s="46" t="s">
        <v>326</v>
      </c>
      <c r="C220" s="26"/>
      <c r="D220" s="27"/>
      <c r="E220" s="28"/>
      <c r="F220" s="508"/>
      <c r="G220" s="349"/>
      <c r="H220" s="30"/>
      <c r="I220" s="4"/>
      <c r="J220" s="31"/>
      <c r="K220" s="32"/>
      <c r="L220" s="33"/>
      <c r="M220" s="34"/>
      <c r="N220" s="49"/>
      <c r="O220" s="50"/>
      <c r="P220" s="51"/>
      <c r="Q220" s="52">
        <f t="shared" si="3"/>
        <v>0</v>
      </c>
      <c r="R220" s="53"/>
      <c r="S220" s="40"/>
      <c r="T220" s="41"/>
      <c r="U220" s="22">
        <v>0.1</v>
      </c>
      <c r="V220" s="23">
        <f>D226*U220</f>
        <v>0.30000000000000004</v>
      </c>
      <c r="W220" s="23"/>
      <c r="X220" s="24"/>
      <c r="Y220" s="2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</row>
    <row r="221" spans="1:52" ht="15" customHeight="1">
      <c r="A221" s="464"/>
      <c r="B221" s="97"/>
      <c r="C221" s="97"/>
      <c r="D221" s="43"/>
      <c r="E221" s="44"/>
      <c r="F221" s="510"/>
      <c r="G221" s="350"/>
      <c r="H221" s="98"/>
      <c r="I221" s="4"/>
      <c r="J221" s="58"/>
      <c r="K221" s="12"/>
      <c r="L221" s="59"/>
      <c r="M221" s="14"/>
      <c r="N221" s="15"/>
      <c r="O221" s="16"/>
      <c r="P221" s="17"/>
      <c r="Q221" s="18">
        <f t="shared" si="3"/>
        <v>0</v>
      </c>
      <c r="R221" s="19"/>
      <c r="S221" s="20"/>
      <c r="T221" s="21"/>
      <c r="U221" s="22"/>
      <c r="V221" s="23"/>
      <c r="W221" s="23"/>
      <c r="X221" s="24"/>
      <c r="Y221" s="2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</row>
    <row r="222" spans="1:52" ht="15" customHeight="1">
      <c r="A222" s="467"/>
      <c r="B222" s="46" t="s">
        <v>151</v>
      </c>
      <c r="C222" s="26" t="s">
        <v>152</v>
      </c>
      <c r="D222" s="29">
        <v>29</v>
      </c>
      <c r="E222" s="28" t="s">
        <v>34</v>
      </c>
      <c r="F222" s="508"/>
      <c r="G222" s="349"/>
      <c r="H222" s="30"/>
      <c r="I222" s="4"/>
      <c r="J222" s="47">
        <v>1</v>
      </c>
      <c r="K222" s="32"/>
      <c r="L222" s="48" t="s">
        <v>153</v>
      </c>
      <c r="M222" s="34"/>
      <c r="N222" s="35"/>
      <c r="O222" s="60"/>
      <c r="P222" s="37"/>
      <c r="Q222" s="38">
        <v>603.79999999999995</v>
      </c>
      <c r="R222" s="53"/>
      <c r="S222" s="40"/>
      <c r="T222" s="41"/>
      <c r="U222" s="22">
        <v>0.15</v>
      </c>
      <c r="V222" s="23">
        <f>D228*U222</f>
        <v>0.44999999999999996</v>
      </c>
      <c r="W222" s="23">
        <v>3</v>
      </c>
      <c r="X222" s="24"/>
      <c r="Y222" s="2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</row>
    <row r="223" spans="1:52" ht="15" customHeight="1">
      <c r="A223" s="466"/>
      <c r="B223" s="42"/>
      <c r="C223" s="42"/>
      <c r="D223" s="460"/>
      <c r="E223" s="44"/>
      <c r="F223" s="509"/>
      <c r="G223" s="350"/>
      <c r="H223" s="98"/>
      <c r="I223" s="4"/>
      <c r="J223" s="58"/>
      <c r="K223" s="12"/>
      <c r="L223" s="59"/>
      <c r="M223" s="14"/>
      <c r="N223" s="15"/>
      <c r="O223" s="16"/>
      <c r="P223" s="17"/>
      <c r="Q223" s="18">
        <f t="shared" si="3"/>
        <v>0</v>
      </c>
      <c r="R223" s="19"/>
      <c r="S223" s="20"/>
      <c r="T223" s="21"/>
      <c r="U223" s="22"/>
      <c r="V223" s="23"/>
      <c r="W223" s="23"/>
      <c r="X223" s="24"/>
      <c r="Y223" s="2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</row>
    <row r="224" spans="1:52" ht="15" customHeight="1">
      <c r="A224" s="467"/>
      <c r="B224" s="46" t="s">
        <v>36</v>
      </c>
      <c r="C224" s="26" t="s">
        <v>154</v>
      </c>
      <c r="D224" s="29">
        <v>16</v>
      </c>
      <c r="E224" s="28" t="s">
        <v>38</v>
      </c>
      <c r="F224" s="508"/>
      <c r="G224" s="349"/>
      <c r="H224" s="30"/>
      <c r="I224" s="4"/>
      <c r="J224" s="47">
        <v>1</v>
      </c>
      <c r="K224" s="32"/>
      <c r="L224" s="48" t="s">
        <v>153</v>
      </c>
      <c r="M224" s="34"/>
      <c r="N224" s="35"/>
      <c r="O224" s="60"/>
      <c r="P224" s="37"/>
      <c r="Q224" s="38">
        <v>838.8</v>
      </c>
      <c r="R224" s="53"/>
      <c r="S224" s="40"/>
      <c r="T224" s="41"/>
      <c r="U224" s="22">
        <v>0.15</v>
      </c>
      <c r="V224" s="23">
        <f>D230*U224</f>
        <v>0.3</v>
      </c>
      <c r="W224" s="23">
        <v>0.1</v>
      </c>
      <c r="X224" s="24"/>
      <c r="Y224" s="2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</row>
    <row r="225" spans="1:52" ht="15" customHeight="1">
      <c r="A225" s="466"/>
      <c r="B225" s="42"/>
      <c r="C225" s="42"/>
      <c r="D225" s="460"/>
      <c r="E225" s="44"/>
      <c r="F225" s="509"/>
      <c r="G225" s="350"/>
      <c r="H225" s="98"/>
      <c r="I225" s="4"/>
      <c r="J225" s="121"/>
      <c r="K225" s="69"/>
      <c r="L225" s="122"/>
      <c r="M225" s="14"/>
      <c r="N225" s="15"/>
      <c r="O225" s="16"/>
      <c r="P225" s="17"/>
      <c r="Q225" s="18">
        <f t="shared" si="3"/>
        <v>0</v>
      </c>
      <c r="R225" s="19"/>
      <c r="S225" s="20"/>
      <c r="T225" s="21"/>
      <c r="U225" s="22"/>
      <c r="V225" s="23"/>
      <c r="W225" s="23"/>
      <c r="X225" s="24"/>
      <c r="Y225" s="2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</row>
    <row r="226" spans="1:52" ht="15" customHeight="1">
      <c r="A226" s="467"/>
      <c r="B226" s="46" t="s">
        <v>36</v>
      </c>
      <c r="C226" s="26" t="s">
        <v>155</v>
      </c>
      <c r="D226" s="29">
        <v>3</v>
      </c>
      <c r="E226" s="28" t="s">
        <v>38</v>
      </c>
      <c r="F226" s="508"/>
      <c r="G226" s="349"/>
      <c r="H226" s="30"/>
      <c r="I226" s="4"/>
      <c r="J226" s="121">
        <v>1</v>
      </c>
      <c r="K226" s="69"/>
      <c r="L226" s="122" t="s">
        <v>35</v>
      </c>
      <c r="M226" s="34"/>
      <c r="N226" s="35"/>
      <c r="O226" s="60"/>
      <c r="P226" s="37"/>
      <c r="Q226" s="38">
        <v>2543.6999999999998</v>
      </c>
      <c r="R226" s="53"/>
      <c r="S226" s="40"/>
      <c r="T226" s="41"/>
      <c r="U226" s="22">
        <v>0.05</v>
      </c>
      <c r="V226" s="23">
        <f>D232*U226</f>
        <v>0.1</v>
      </c>
      <c r="W226" s="23">
        <v>0.6</v>
      </c>
      <c r="X226" s="24"/>
      <c r="Y226" s="2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</row>
    <row r="227" spans="1:52" ht="15" customHeight="1">
      <c r="A227" s="466"/>
      <c r="B227" s="42"/>
      <c r="C227" s="42"/>
      <c r="D227" s="460"/>
      <c r="E227" s="44"/>
      <c r="F227" s="509"/>
      <c r="G227" s="350"/>
      <c r="H227" s="98"/>
      <c r="I227" s="4"/>
      <c r="J227" s="118"/>
      <c r="K227" s="69"/>
      <c r="L227" s="119"/>
      <c r="M227" s="14"/>
      <c r="N227" s="15"/>
      <c r="O227" s="63"/>
      <c r="P227" s="17"/>
      <c r="Q227" s="18">
        <f t="shared" si="3"/>
        <v>0</v>
      </c>
      <c r="R227" s="19"/>
      <c r="S227" s="20"/>
      <c r="T227" s="21"/>
      <c r="U227" s="22"/>
      <c r="V227" s="23"/>
      <c r="W227" s="23"/>
      <c r="X227" s="24"/>
      <c r="Y227" s="2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</row>
    <row r="228" spans="1:52" ht="15" customHeight="1">
      <c r="A228" s="467"/>
      <c r="B228" s="46" t="s">
        <v>156</v>
      </c>
      <c r="C228" s="26" t="s">
        <v>157</v>
      </c>
      <c r="D228" s="29">
        <v>3</v>
      </c>
      <c r="E228" s="28" t="s">
        <v>38</v>
      </c>
      <c r="F228" s="508"/>
      <c r="G228" s="349"/>
      <c r="H228" s="30"/>
      <c r="I228" s="4"/>
      <c r="J228" s="121">
        <v>1</v>
      </c>
      <c r="K228" s="69"/>
      <c r="L228" s="122" t="s">
        <v>35</v>
      </c>
      <c r="M228" s="34"/>
      <c r="N228" s="35"/>
      <c r="O228" s="60"/>
      <c r="P228" s="37"/>
      <c r="Q228" s="38">
        <v>690</v>
      </c>
      <c r="R228" s="53"/>
      <c r="S228" s="40"/>
      <c r="T228" s="41"/>
      <c r="U228" s="22">
        <v>0.05</v>
      </c>
      <c r="V228" s="23">
        <f>D234*U228</f>
        <v>0.15000000000000002</v>
      </c>
      <c r="W228" s="23">
        <v>0.2</v>
      </c>
      <c r="X228" s="24"/>
      <c r="Y228" s="2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</row>
    <row r="229" spans="1:52" ht="15" customHeight="1">
      <c r="A229" s="466"/>
      <c r="B229" s="42"/>
      <c r="C229" s="42"/>
      <c r="D229" s="460"/>
      <c r="E229" s="44"/>
      <c r="F229" s="509"/>
      <c r="G229" s="350"/>
      <c r="H229" s="98"/>
      <c r="I229" s="4"/>
      <c r="J229" s="121"/>
      <c r="K229" s="69"/>
      <c r="L229" s="122"/>
      <c r="M229" s="14"/>
      <c r="N229" s="15"/>
      <c r="O229" s="63"/>
      <c r="P229" s="17"/>
      <c r="Q229" s="18">
        <f t="shared" si="3"/>
        <v>0</v>
      </c>
      <c r="R229" s="19"/>
      <c r="S229" s="20"/>
      <c r="T229" s="21"/>
      <c r="U229" s="22"/>
      <c r="V229" s="23"/>
      <c r="W229" s="23"/>
      <c r="X229" s="24"/>
      <c r="Y229" s="2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</row>
    <row r="230" spans="1:52" ht="15" customHeight="1">
      <c r="A230" s="467"/>
      <c r="B230" s="46" t="s">
        <v>36</v>
      </c>
      <c r="C230" s="26" t="s">
        <v>158</v>
      </c>
      <c r="D230" s="29">
        <v>2</v>
      </c>
      <c r="E230" s="28" t="s">
        <v>38</v>
      </c>
      <c r="F230" s="508"/>
      <c r="G230" s="349"/>
      <c r="H230" s="30"/>
      <c r="I230" s="4"/>
      <c r="J230" s="121">
        <v>1</v>
      </c>
      <c r="K230" s="69"/>
      <c r="L230" s="122" t="s">
        <v>35</v>
      </c>
      <c r="M230" s="34"/>
      <c r="N230" s="35"/>
      <c r="O230" s="60"/>
      <c r="P230" s="37"/>
      <c r="Q230" s="38">
        <v>1530</v>
      </c>
      <c r="R230" s="53"/>
      <c r="S230" s="40"/>
      <c r="T230" s="41"/>
      <c r="U230" s="22">
        <v>0.05</v>
      </c>
      <c r="V230" s="23">
        <f>D236*U230</f>
        <v>0.05</v>
      </c>
      <c r="W230" s="23">
        <v>0.1</v>
      </c>
      <c r="X230" s="24"/>
      <c r="Y230" s="2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</row>
    <row r="231" spans="1:52" ht="15" customHeight="1">
      <c r="A231" s="466"/>
      <c r="B231" s="42"/>
      <c r="C231" s="42"/>
      <c r="D231" s="460"/>
      <c r="E231" s="44"/>
      <c r="F231" s="509"/>
      <c r="G231" s="350"/>
      <c r="H231" s="98"/>
      <c r="I231" s="4"/>
      <c r="J231" s="118"/>
      <c r="K231" s="69"/>
      <c r="L231" s="119"/>
      <c r="M231" s="14"/>
      <c r="N231" s="15"/>
      <c r="O231" s="63"/>
      <c r="P231" s="17"/>
      <c r="Q231" s="18">
        <f t="shared" si="3"/>
        <v>0</v>
      </c>
      <c r="R231" s="19"/>
      <c r="S231" s="20"/>
      <c r="T231" s="21"/>
      <c r="U231" s="22"/>
      <c r="V231" s="23"/>
      <c r="W231" s="23"/>
      <c r="X231" s="24"/>
      <c r="Y231" s="2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</row>
    <row r="232" spans="1:52" ht="15" customHeight="1">
      <c r="A232" s="467"/>
      <c r="B232" s="46" t="s">
        <v>36</v>
      </c>
      <c r="C232" s="26" t="s">
        <v>159</v>
      </c>
      <c r="D232" s="29">
        <v>2</v>
      </c>
      <c r="E232" s="28" t="s">
        <v>38</v>
      </c>
      <c r="F232" s="508"/>
      <c r="G232" s="349"/>
      <c r="H232" s="30"/>
      <c r="I232" s="4"/>
      <c r="J232" s="121">
        <v>1</v>
      </c>
      <c r="K232" s="69"/>
      <c r="L232" s="122" t="s">
        <v>35</v>
      </c>
      <c r="M232" s="34"/>
      <c r="N232" s="35"/>
      <c r="O232" s="60"/>
      <c r="P232" s="37"/>
      <c r="Q232" s="38">
        <v>649</v>
      </c>
      <c r="R232" s="39"/>
      <c r="S232" s="40"/>
      <c r="T232" s="41"/>
      <c r="U232" s="22">
        <v>0.05</v>
      </c>
      <c r="V232" s="23">
        <f>D238*U232</f>
        <v>1.1500000000000001</v>
      </c>
      <c r="W232" s="23">
        <v>0.2</v>
      </c>
      <c r="X232" s="24"/>
      <c r="Y232" s="2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</row>
    <row r="233" spans="1:52" ht="15" customHeight="1">
      <c r="A233" s="466"/>
      <c r="B233" s="42"/>
      <c r="C233" s="42"/>
      <c r="D233" s="460"/>
      <c r="E233" s="44"/>
      <c r="F233" s="509"/>
      <c r="G233" s="350"/>
      <c r="H233" s="98"/>
      <c r="I233" s="4"/>
      <c r="J233" s="121"/>
      <c r="K233" s="69"/>
      <c r="L233" s="122"/>
      <c r="M233" s="14"/>
      <c r="N233" s="15"/>
      <c r="O233" s="16"/>
      <c r="P233" s="17"/>
      <c r="Q233" s="18">
        <f t="shared" si="3"/>
        <v>0</v>
      </c>
      <c r="R233" s="19"/>
      <c r="S233" s="20"/>
      <c r="T233" s="21"/>
      <c r="U233" s="22"/>
      <c r="V233" s="23"/>
      <c r="W233" s="23"/>
      <c r="X233" s="24"/>
      <c r="Y233" s="2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</row>
    <row r="234" spans="1:52" ht="15" customHeight="1">
      <c r="A234" s="467"/>
      <c r="B234" s="46" t="s">
        <v>36</v>
      </c>
      <c r="C234" s="26" t="s">
        <v>160</v>
      </c>
      <c r="D234" s="29">
        <v>3</v>
      </c>
      <c r="E234" s="28" t="s">
        <v>38</v>
      </c>
      <c r="F234" s="508"/>
      <c r="G234" s="349"/>
      <c r="H234" s="30"/>
      <c r="I234" s="4"/>
      <c r="J234" s="121">
        <v>1</v>
      </c>
      <c r="K234" s="69"/>
      <c r="L234" s="122" t="s">
        <v>35</v>
      </c>
      <c r="M234" s="34"/>
      <c r="N234" s="49"/>
      <c r="O234" s="50"/>
      <c r="P234" s="51"/>
      <c r="Q234" s="52">
        <v>817</v>
      </c>
      <c r="R234" s="53"/>
      <c r="S234" s="54"/>
      <c r="T234" s="55"/>
      <c r="U234" s="56">
        <v>0.05</v>
      </c>
      <c r="V234" s="23">
        <f>D240*U234</f>
        <v>0.60000000000000009</v>
      </c>
      <c r="W234" s="23">
        <v>0.6</v>
      </c>
      <c r="X234" s="24"/>
      <c r="Y234" s="2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</row>
    <row r="235" spans="1:52" ht="15" customHeight="1">
      <c r="A235" s="466"/>
      <c r="B235" s="42"/>
      <c r="C235" s="42"/>
      <c r="D235" s="460"/>
      <c r="E235" s="44"/>
      <c r="F235" s="509"/>
      <c r="G235" s="350"/>
      <c r="H235" s="98"/>
      <c r="I235" s="4"/>
      <c r="J235" s="11"/>
      <c r="K235" s="12"/>
      <c r="L235" s="119"/>
      <c r="M235" s="64"/>
      <c r="N235" s="15"/>
      <c r="O235" s="65"/>
      <c r="P235" s="17"/>
      <c r="Q235" s="18">
        <f t="shared" si="3"/>
        <v>0</v>
      </c>
      <c r="R235" s="19"/>
      <c r="S235" s="20"/>
      <c r="T235" s="21"/>
      <c r="U235" s="22"/>
      <c r="V235" s="23"/>
      <c r="W235" s="23"/>
      <c r="X235" s="24"/>
      <c r="Y235" s="2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</row>
    <row r="236" spans="1:52" ht="15" customHeight="1">
      <c r="A236" s="467"/>
      <c r="B236" s="46" t="s">
        <v>36</v>
      </c>
      <c r="C236" s="26" t="s">
        <v>161</v>
      </c>
      <c r="D236" s="29">
        <v>1</v>
      </c>
      <c r="E236" s="28" t="s">
        <v>38</v>
      </c>
      <c r="F236" s="508"/>
      <c r="G236" s="349"/>
      <c r="H236" s="30"/>
      <c r="I236" s="4"/>
      <c r="J236" s="47">
        <v>1</v>
      </c>
      <c r="K236" s="32"/>
      <c r="L236" s="122" t="s">
        <v>162</v>
      </c>
      <c r="M236" s="34"/>
      <c r="N236" s="35"/>
      <c r="O236" s="60"/>
      <c r="P236" s="37"/>
      <c r="Q236" s="38">
        <v>2550</v>
      </c>
      <c r="R236" s="53"/>
      <c r="S236" s="40"/>
      <c r="T236" s="41"/>
      <c r="U236" s="22">
        <v>0.05</v>
      </c>
      <c r="V236" s="23">
        <f>D242*U236</f>
        <v>0.2</v>
      </c>
      <c r="W236" s="23">
        <v>0.3</v>
      </c>
      <c r="X236" s="24"/>
      <c r="Y236" s="2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</row>
    <row r="237" spans="1:52" ht="15" customHeight="1">
      <c r="A237" s="466"/>
      <c r="B237" s="42"/>
      <c r="C237" s="42"/>
      <c r="D237" s="460"/>
      <c r="E237" s="44"/>
      <c r="F237" s="509"/>
      <c r="G237" s="350"/>
      <c r="H237" s="98"/>
      <c r="I237" s="4"/>
      <c r="J237" s="58"/>
      <c r="K237" s="12"/>
      <c r="L237" s="59"/>
      <c r="M237" s="64"/>
      <c r="N237" s="15"/>
      <c r="O237" s="65"/>
      <c r="P237" s="17"/>
      <c r="Q237" s="18">
        <f t="shared" si="3"/>
        <v>0</v>
      </c>
      <c r="R237" s="19"/>
      <c r="S237" s="20"/>
      <c r="T237" s="21"/>
      <c r="U237" s="22"/>
      <c r="V237" s="23"/>
      <c r="W237" s="23"/>
      <c r="X237" s="24"/>
      <c r="Y237" s="2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</row>
    <row r="238" spans="1:52" ht="15" customHeight="1">
      <c r="A238" s="467"/>
      <c r="B238" s="46" t="s">
        <v>163</v>
      </c>
      <c r="C238" s="26" t="s">
        <v>164</v>
      </c>
      <c r="D238" s="29">
        <v>23</v>
      </c>
      <c r="E238" s="28" t="s">
        <v>38</v>
      </c>
      <c r="F238" s="508"/>
      <c r="G238" s="349"/>
      <c r="H238" s="30"/>
      <c r="I238" s="4"/>
      <c r="J238" s="47">
        <v>1</v>
      </c>
      <c r="K238" s="32"/>
      <c r="L238" s="48" t="s">
        <v>165</v>
      </c>
      <c r="M238" s="34"/>
      <c r="N238" s="35"/>
      <c r="O238" s="60"/>
      <c r="P238" s="37"/>
      <c r="Q238" s="38">
        <v>148</v>
      </c>
      <c r="R238" s="39"/>
      <c r="S238" s="40"/>
      <c r="T238" s="41"/>
      <c r="U238" s="22">
        <v>0.05</v>
      </c>
      <c r="V238" s="23">
        <f>D244*U238</f>
        <v>0.15000000000000002</v>
      </c>
      <c r="W238" s="23">
        <v>0.2</v>
      </c>
      <c r="X238" s="24"/>
      <c r="Y238" s="2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</row>
    <row r="239" spans="1:52" ht="15" customHeight="1">
      <c r="A239" s="466"/>
      <c r="B239" s="42"/>
      <c r="C239" s="42"/>
      <c r="D239" s="460"/>
      <c r="E239" s="44"/>
      <c r="F239" s="509"/>
      <c r="G239" s="350"/>
      <c r="H239" s="98"/>
      <c r="I239" s="4"/>
      <c r="J239" s="118"/>
      <c r="K239" s="69"/>
      <c r="L239" s="119"/>
      <c r="M239" s="14"/>
      <c r="N239" s="15"/>
      <c r="O239" s="16"/>
      <c r="P239" s="17"/>
      <c r="Q239" s="18">
        <f t="shared" si="3"/>
        <v>0</v>
      </c>
      <c r="R239" s="75"/>
      <c r="S239" s="20"/>
      <c r="T239" s="21"/>
      <c r="U239" s="22"/>
      <c r="V239" s="23"/>
      <c r="W239" s="23"/>
      <c r="X239" s="24"/>
      <c r="Y239" s="2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</row>
    <row r="240" spans="1:52" ht="15" customHeight="1">
      <c r="A240" s="467"/>
      <c r="B240" s="172" t="s">
        <v>39</v>
      </c>
      <c r="C240" s="173" t="s">
        <v>40</v>
      </c>
      <c r="D240" s="29">
        <v>12</v>
      </c>
      <c r="E240" s="28" t="s">
        <v>38</v>
      </c>
      <c r="F240" s="508"/>
      <c r="G240" s="349"/>
      <c r="H240" s="30"/>
      <c r="I240" s="4"/>
      <c r="J240" s="121">
        <v>1</v>
      </c>
      <c r="K240" s="69"/>
      <c r="L240" s="122" t="s">
        <v>35</v>
      </c>
      <c r="M240" s="107"/>
      <c r="N240" s="49"/>
      <c r="O240" s="50"/>
      <c r="P240" s="51"/>
      <c r="Q240" s="52">
        <v>254</v>
      </c>
      <c r="R240" s="82"/>
      <c r="S240" s="54"/>
      <c r="T240" s="55"/>
      <c r="U240" s="56">
        <v>0.05</v>
      </c>
      <c r="V240" s="23">
        <f>D246*U240</f>
        <v>0.4</v>
      </c>
      <c r="W240" s="23">
        <v>0.4</v>
      </c>
      <c r="X240" s="24"/>
      <c r="Y240" s="2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</row>
    <row r="241" spans="1:52" s="68" customFormat="1" ht="15" customHeight="1">
      <c r="A241" s="466"/>
      <c r="B241" s="42"/>
      <c r="C241" s="42"/>
      <c r="D241" s="460"/>
      <c r="E241" s="44"/>
      <c r="F241" s="509"/>
      <c r="G241" s="350"/>
      <c r="H241" s="98"/>
      <c r="I241" s="4"/>
      <c r="J241" s="58"/>
      <c r="K241" s="12"/>
      <c r="L241" s="59"/>
      <c r="M241" s="64"/>
      <c r="N241" s="15"/>
      <c r="O241" s="65"/>
      <c r="P241" s="17"/>
      <c r="Q241" s="18">
        <f t="shared" si="3"/>
        <v>0</v>
      </c>
      <c r="R241" s="75"/>
      <c r="S241" s="91"/>
      <c r="T241" s="92"/>
      <c r="U241" s="93"/>
      <c r="V241" s="23"/>
      <c r="W241" s="23"/>
      <c r="X241" s="24"/>
      <c r="Y241" s="24"/>
    </row>
    <row r="242" spans="1:52" s="68" customFormat="1" ht="15" customHeight="1">
      <c r="A242" s="467"/>
      <c r="B242" s="46" t="s">
        <v>166</v>
      </c>
      <c r="C242" s="26" t="s">
        <v>167</v>
      </c>
      <c r="D242" s="29">
        <v>4</v>
      </c>
      <c r="E242" s="28" t="s">
        <v>43</v>
      </c>
      <c r="F242" s="517"/>
      <c r="G242" s="349"/>
      <c r="H242" s="30"/>
      <c r="I242" s="4"/>
      <c r="J242" s="47">
        <v>1</v>
      </c>
      <c r="K242" s="32"/>
      <c r="L242" s="48" t="s">
        <v>168</v>
      </c>
      <c r="M242" s="34"/>
      <c r="N242" s="35"/>
      <c r="O242" s="60"/>
      <c r="P242" s="37"/>
      <c r="Q242" s="38">
        <v>429</v>
      </c>
      <c r="R242" s="82"/>
      <c r="S242" s="94"/>
      <c r="T242" s="95"/>
      <c r="U242" s="96">
        <v>0.05</v>
      </c>
      <c r="V242" s="23">
        <f>D248*U242</f>
        <v>0.05</v>
      </c>
      <c r="W242" s="23">
        <v>0.3</v>
      </c>
      <c r="X242" s="24"/>
      <c r="Y242" s="24"/>
    </row>
    <row r="243" spans="1:52" s="68" customFormat="1" ht="15" customHeight="1">
      <c r="A243" s="466"/>
      <c r="B243" s="42"/>
      <c r="C243" s="42"/>
      <c r="D243" s="460"/>
      <c r="E243" s="44"/>
      <c r="F243" s="509"/>
      <c r="G243" s="350"/>
      <c r="H243" s="98"/>
      <c r="I243" s="4"/>
      <c r="J243" s="118"/>
      <c r="K243" s="69"/>
      <c r="L243" s="119"/>
      <c r="M243" s="99"/>
      <c r="N243" s="100"/>
      <c r="O243" s="101"/>
      <c r="P243" s="102"/>
      <c r="Q243" s="103">
        <f t="shared" si="3"/>
        <v>0</v>
      </c>
      <c r="R243" s="104"/>
      <c r="S243" s="105"/>
      <c r="T243" s="106"/>
      <c r="U243" s="93"/>
      <c r="V243" s="23"/>
      <c r="W243" s="23"/>
      <c r="X243" s="24"/>
      <c r="Y243" s="24"/>
    </row>
    <row r="244" spans="1:52" s="68" customFormat="1" ht="15" customHeight="1">
      <c r="A244" s="467"/>
      <c r="B244" s="46" t="s">
        <v>36</v>
      </c>
      <c r="C244" s="26" t="s">
        <v>169</v>
      </c>
      <c r="D244" s="29">
        <v>3</v>
      </c>
      <c r="E244" s="28" t="s">
        <v>38</v>
      </c>
      <c r="F244" s="508"/>
      <c r="G244" s="349"/>
      <c r="H244" s="30"/>
      <c r="I244" s="4"/>
      <c r="J244" s="47">
        <v>1</v>
      </c>
      <c r="K244" s="32"/>
      <c r="L244" s="48" t="s">
        <v>168</v>
      </c>
      <c r="M244" s="107"/>
      <c r="N244" s="49"/>
      <c r="O244" s="50"/>
      <c r="P244" s="51"/>
      <c r="Q244" s="52">
        <v>649</v>
      </c>
      <c r="R244" s="53"/>
      <c r="S244" s="94"/>
      <c r="T244" s="95"/>
      <c r="U244" s="96">
        <v>0.05</v>
      </c>
      <c r="V244" s="23">
        <f>D250*U244</f>
        <v>0.05</v>
      </c>
      <c r="W244" s="23">
        <v>0.2</v>
      </c>
      <c r="X244" s="24"/>
      <c r="Y244" s="24"/>
    </row>
    <row r="245" spans="1:52" ht="15" customHeight="1">
      <c r="A245" s="466"/>
      <c r="B245" s="66"/>
      <c r="C245" s="42"/>
      <c r="D245" s="460"/>
      <c r="E245" s="44"/>
      <c r="F245" s="510"/>
      <c r="G245" s="350"/>
      <c r="H245" s="98"/>
      <c r="I245" s="68"/>
      <c r="J245" s="58"/>
      <c r="K245" s="12"/>
      <c r="L245" s="59"/>
      <c r="M245" s="70"/>
      <c r="N245" s="71"/>
      <c r="O245" s="72"/>
      <c r="P245" s="73"/>
      <c r="Q245" s="74">
        <f t="shared" si="3"/>
        <v>0</v>
      </c>
      <c r="R245" s="19"/>
      <c r="S245" s="20"/>
      <c r="T245" s="21"/>
      <c r="U245" s="22"/>
      <c r="V245" s="23"/>
      <c r="W245" s="23"/>
      <c r="X245" s="24"/>
      <c r="Y245" s="2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</row>
    <row r="246" spans="1:52" ht="15" customHeight="1">
      <c r="A246" s="467"/>
      <c r="B246" s="120" t="s">
        <v>170</v>
      </c>
      <c r="C246" s="26" t="s">
        <v>169</v>
      </c>
      <c r="D246" s="29">
        <v>8</v>
      </c>
      <c r="E246" s="28" t="s">
        <v>38</v>
      </c>
      <c r="F246" s="508"/>
      <c r="G246" s="349"/>
      <c r="H246" s="30"/>
      <c r="I246" s="68"/>
      <c r="J246" s="47">
        <v>1</v>
      </c>
      <c r="K246" s="32"/>
      <c r="L246" s="48" t="s">
        <v>171</v>
      </c>
      <c r="M246" s="77"/>
      <c r="N246" s="78"/>
      <c r="O246" s="79"/>
      <c r="P246" s="80"/>
      <c r="Q246" s="81">
        <v>1070</v>
      </c>
      <c r="R246" s="39"/>
      <c r="S246" s="40"/>
      <c r="T246" s="41"/>
      <c r="U246" s="22">
        <v>0.05</v>
      </c>
      <c r="V246" s="23">
        <f>D252*U246</f>
        <v>0.1</v>
      </c>
      <c r="W246" s="23">
        <v>0.2</v>
      </c>
      <c r="X246" s="24"/>
      <c r="Y246" s="2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</row>
    <row r="247" spans="1:52" ht="15" customHeight="1">
      <c r="A247" s="466"/>
      <c r="B247" s="42"/>
      <c r="C247" s="42"/>
      <c r="D247" s="460"/>
      <c r="E247" s="152"/>
      <c r="F247" s="510"/>
      <c r="G247" s="350"/>
      <c r="H247" s="98"/>
      <c r="I247" s="68"/>
      <c r="J247" s="118"/>
      <c r="K247" s="69"/>
      <c r="L247" s="119"/>
      <c r="M247" s="70"/>
      <c r="N247" s="71"/>
      <c r="O247" s="72"/>
      <c r="P247" s="73"/>
      <c r="Q247" s="74">
        <f t="shared" si="3"/>
        <v>0</v>
      </c>
      <c r="R247" s="19"/>
      <c r="S247" s="20"/>
      <c r="T247" s="21"/>
      <c r="U247" s="22"/>
      <c r="V247" s="23"/>
      <c r="W247" s="23"/>
      <c r="X247" s="24"/>
      <c r="Y247" s="2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</row>
    <row r="248" spans="1:52" ht="15" customHeight="1">
      <c r="A248" s="467"/>
      <c r="B248" s="46" t="s">
        <v>116</v>
      </c>
      <c r="C248" s="26" t="s">
        <v>42</v>
      </c>
      <c r="D248" s="29">
        <v>1</v>
      </c>
      <c r="E248" s="28" t="s">
        <v>46</v>
      </c>
      <c r="F248" s="508"/>
      <c r="G248" s="349"/>
      <c r="H248" s="30"/>
      <c r="I248" s="68"/>
      <c r="J248" s="47">
        <v>1</v>
      </c>
      <c r="K248" s="32"/>
      <c r="L248" s="48" t="s">
        <v>44</v>
      </c>
      <c r="M248" s="77"/>
      <c r="N248" s="78"/>
      <c r="O248" s="79"/>
      <c r="P248" s="80"/>
      <c r="Q248" s="81">
        <v>4950</v>
      </c>
      <c r="R248" s="53"/>
      <c r="S248" s="54"/>
      <c r="T248" s="55"/>
      <c r="U248" s="56">
        <v>0.05</v>
      </c>
      <c r="V248" s="23">
        <f>D254*U248</f>
        <v>0.1</v>
      </c>
      <c r="W248" s="23">
        <v>1</v>
      </c>
      <c r="X248" s="24"/>
      <c r="Y248" s="2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</row>
    <row r="249" spans="1:52" ht="15" customHeight="1">
      <c r="A249" s="464"/>
      <c r="B249" s="97"/>
      <c r="C249" s="97"/>
      <c r="D249" s="460"/>
      <c r="E249" s="44"/>
      <c r="F249" s="510"/>
      <c r="G249" s="350"/>
      <c r="H249" s="98"/>
      <c r="I249" s="4"/>
      <c r="J249" s="58"/>
      <c r="K249" s="12"/>
      <c r="L249" s="59"/>
      <c r="M249" s="14"/>
      <c r="N249" s="15"/>
      <c r="O249" s="16"/>
      <c r="P249" s="17"/>
      <c r="Q249" s="18">
        <f t="shared" si="3"/>
        <v>0</v>
      </c>
      <c r="R249" s="19"/>
      <c r="S249" s="20"/>
      <c r="T249" s="21"/>
      <c r="U249" s="22"/>
      <c r="V249" s="23"/>
      <c r="W249" s="23"/>
      <c r="X249" s="24"/>
      <c r="Y249" s="2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</row>
    <row r="250" spans="1:52" ht="15" customHeight="1">
      <c r="A250" s="467"/>
      <c r="B250" s="46" t="s">
        <v>41</v>
      </c>
      <c r="C250" s="26" t="s">
        <v>42</v>
      </c>
      <c r="D250" s="29">
        <v>1</v>
      </c>
      <c r="E250" s="28" t="s">
        <v>43</v>
      </c>
      <c r="F250" s="508"/>
      <c r="G250" s="349"/>
      <c r="H250" s="30"/>
      <c r="I250" s="4"/>
      <c r="J250" s="47">
        <v>1</v>
      </c>
      <c r="K250" s="32"/>
      <c r="L250" s="48" t="s">
        <v>44</v>
      </c>
      <c r="M250" s="34"/>
      <c r="N250" s="35"/>
      <c r="O250" s="36"/>
      <c r="P250" s="37"/>
      <c r="Q250" s="38">
        <v>522</v>
      </c>
      <c r="R250" s="53"/>
      <c r="S250" s="40"/>
      <c r="T250" s="41"/>
      <c r="U250" s="22">
        <v>0.05</v>
      </c>
      <c r="V250" s="23">
        <f>D256*U250</f>
        <v>0.1</v>
      </c>
      <c r="W250" s="23">
        <v>0.4</v>
      </c>
      <c r="X250" s="24"/>
      <c r="Y250" s="2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</row>
    <row r="251" spans="1:52" ht="15" customHeight="1">
      <c r="A251" s="466"/>
      <c r="B251" s="150"/>
      <c r="C251" s="42"/>
      <c r="D251" s="460"/>
      <c r="E251" s="44"/>
      <c r="F251" s="509"/>
      <c r="G251" s="348"/>
      <c r="H251" s="98"/>
      <c r="I251" s="4"/>
      <c r="J251" s="11"/>
      <c r="K251" s="12"/>
      <c r="L251" s="119"/>
      <c r="M251" s="14"/>
      <c r="N251" s="15"/>
      <c r="O251" s="16"/>
      <c r="P251" s="17"/>
      <c r="Q251" s="18">
        <f t="shared" si="3"/>
        <v>0</v>
      </c>
      <c r="R251" s="19"/>
      <c r="S251" s="20"/>
      <c r="T251" s="21"/>
      <c r="U251" s="22"/>
      <c r="V251" s="23"/>
      <c r="W251" s="23"/>
      <c r="X251" s="24"/>
      <c r="Y251" s="2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</row>
    <row r="252" spans="1:52" ht="15" customHeight="1">
      <c r="A252" s="469"/>
      <c r="B252" s="117" t="s">
        <v>122</v>
      </c>
      <c r="C252" s="97" t="s">
        <v>42</v>
      </c>
      <c r="D252" s="619">
        <v>2</v>
      </c>
      <c r="E252" s="44" t="s">
        <v>46</v>
      </c>
      <c r="F252" s="510"/>
      <c r="G252" s="349"/>
      <c r="H252" s="30"/>
      <c r="I252" s="4"/>
      <c r="J252" s="47">
        <v>1</v>
      </c>
      <c r="K252" s="32"/>
      <c r="L252" s="48" t="s">
        <v>120</v>
      </c>
      <c r="M252" s="34"/>
      <c r="N252" s="49"/>
      <c r="O252" s="50"/>
      <c r="P252" s="51"/>
      <c r="Q252" s="52">
        <v>3630</v>
      </c>
      <c r="R252" s="53"/>
      <c r="S252" s="40"/>
      <c r="T252" s="41"/>
      <c r="U252" s="22">
        <v>0.05</v>
      </c>
      <c r="V252" s="23">
        <f>D258*U252</f>
        <v>0.2</v>
      </c>
      <c r="W252" s="23">
        <v>0.2</v>
      </c>
      <c r="X252" s="24"/>
      <c r="Y252" s="2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</row>
    <row r="253" spans="1:52" ht="15" customHeight="1">
      <c r="A253" s="466"/>
      <c r="B253" s="42"/>
      <c r="C253" s="42"/>
      <c r="D253" s="618"/>
      <c r="E253" s="109"/>
      <c r="F253" s="511"/>
      <c r="G253" s="350"/>
      <c r="H253" s="98"/>
      <c r="I253" s="4"/>
      <c r="J253" s="58"/>
      <c r="K253" s="12"/>
      <c r="L253" s="119"/>
      <c r="M253" s="14"/>
      <c r="N253" s="15"/>
      <c r="O253" s="16"/>
      <c r="P253" s="17"/>
      <c r="Q253" s="18">
        <f t="shared" si="3"/>
        <v>0</v>
      </c>
      <c r="R253" s="19"/>
      <c r="S253" s="20"/>
      <c r="T253" s="21"/>
      <c r="U253" s="22"/>
      <c r="V253" s="23"/>
      <c r="W253" s="23"/>
      <c r="X253" s="24"/>
      <c r="Y253" s="2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</row>
    <row r="254" spans="1:52" ht="15" customHeight="1">
      <c r="A254" s="471"/>
      <c r="B254" s="148" t="s">
        <v>172</v>
      </c>
      <c r="C254" s="114" t="s">
        <v>173</v>
      </c>
      <c r="D254" s="620">
        <v>2</v>
      </c>
      <c r="E254" s="113" t="s">
        <v>43</v>
      </c>
      <c r="F254" s="512"/>
      <c r="G254" s="353"/>
      <c r="H254" s="149"/>
      <c r="I254" s="4"/>
      <c r="J254" s="47">
        <v>1</v>
      </c>
      <c r="K254" s="32"/>
      <c r="L254" s="48" t="s">
        <v>120</v>
      </c>
      <c r="M254" s="34"/>
      <c r="N254" s="35"/>
      <c r="O254" s="36"/>
      <c r="P254" s="37"/>
      <c r="Q254" s="38">
        <v>596</v>
      </c>
      <c r="R254" s="53"/>
      <c r="S254" s="40"/>
      <c r="T254" s="41"/>
      <c r="U254" s="22">
        <v>0.05</v>
      </c>
      <c r="V254" s="23">
        <f>D260*U254</f>
        <v>0.05</v>
      </c>
      <c r="W254" s="23">
        <v>0.2</v>
      </c>
      <c r="X254" s="24"/>
      <c r="Y254" s="2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</row>
    <row r="255" spans="1:52" ht="15" customHeight="1">
      <c r="A255" s="472"/>
      <c r="B255" s="7"/>
      <c r="C255" s="7"/>
      <c r="D255" s="621"/>
      <c r="E255" s="9"/>
      <c r="F255" s="507"/>
      <c r="G255" s="352"/>
      <c r="H255" s="98"/>
      <c r="I255" s="4"/>
      <c r="J255" s="11"/>
      <c r="K255" s="12"/>
      <c r="L255" s="59"/>
      <c r="M255" s="14"/>
      <c r="N255" s="15"/>
      <c r="O255" s="16"/>
      <c r="P255" s="17"/>
      <c r="Q255" s="18">
        <f t="shared" si="3"/>
        <v>0</v>
      </c>
      <c r="R255" s="19"/>
      <c r="S255" s="20"/>
      <c r="T255" s="21"/>
      <c r="U255" s="22"/>
      <c r="V255" s="23"/>
      <c r="W255" s="23"/>
      <c r="X255" s="24"/>
      <c r="Y255" s="2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</row>
    <row r="256" spans="1:52" ht="15" customHeight="1">
      <c r="A256" s="475"/>
      <c r="B256" s="46" t="s">
        <v>174</v>
      </c>
      <c r="C256" s="26" t="s">
        <v>175</v>
      </c>
      <c r="D256" s="29">
        <v>2</v>
      </c>
      <c r="E256" s="28" t="s">
        <v>43</v>
      </c>
      <c r="F256" s="508"/>
      <c r="G256" s="349"/>
      <c r="H256" s="30"/>
      <c r="I256" s="4"/>
      <c r="J256" s="47">
        <v>1</v>
      </c>
      <c r="K256" s="32"/>
      <c r="L256" s="48" t="s">
        <v>120</v>
      </c>
      <c r="M256" s="34"/>
      <c r="N256" s="35"/>
      <c r="O256" s="36"/>
      <c r="P256" s="37"/>
      <c r="Q256" s="38">
        <v>450</v>
      </c>
      <c r="R256" s="53"/>
      <c r="S256" s="40"/>
      <c r="T256" s="41"/>
      <c r="U256" s="22">
        <v>0.05</v>
      </c>
      <c r="V256" s="23">
        <f>D262*U256</f>
        <v>0.1</v>
      </c>
      <c r="W256" s="23">
        <v>0.1</v>
      </c>
      <c r="X256" s="24"/>
      <c r="Y256" s="2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</row>
    <row r="257" spans="1:52" ht="15" customHeight="1">
      <c r="A257" s="464"/>
      <c r="B257" s="97"/>
      <c r="C257" s="97"/>
      <c r="D257" s="460"/>
      <c r="E257" s="44"/>
      <c r="F257" s="510"/>
      <c r="G257" s="350"/>
      <c r="H257" s="98"/>
      <c r="I257" s="4"/>
      <c r="J257" s="58"/>
      <c r="K257" s="12"/>
      <c r="L257" s="119"/>
      <c r="M257" s="14"/>
      <c r="N257" s="15"/>
      <c r="O257" s="16"/>
      <c r="P257" s="17"/>
      <c r="Q257" s="18">
        <f t="shared" si="3"/>
        <v>0</v>
      </c>
      <c r="R257" s="19"/>
      <c r="S257" s="20"/>
      <c r="T257" s="21"/>
      <c r="U257" s="22"/>
      <c r="V257" s="23"/>
      <c r="W257" s="23"/>
      <c r="X257" s="24"/>
      <c r="Y257" s="2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</row>
    <row r="258" spans="1:52" ht="15" customHeight="1">
      <c r="A258" s="467"/>
      <c r="B258" s="46" t="s">
        <v>36</v>
      </c>
      <c r="C258" s="26" t="s">
        <v>176</v>
      </c>
      <c r="D258" s="29">
        <v>4</v>
      </c>
      <c r="E258" s="28" t="s">
        <v>38</v>
      </c>
      <c r="F258" s="508"/>
      <c r="G258" s="349"/>
      <c r="H258" s="30"/>
      <c r="I258" s="4"/>
      <c r="J258" s="47">
        <v>1</v>
      </c>
      <c r="K258" s="32"/>
      <c r="L258" s="48" t="s">
        <v>120</v>
      </c>
      <c r="M258" s="34"/>
      <c r="N258" s="35"/>
      <c r="O258" s="36"/>
      <c r="P258" s="37"/>
      <c r="Q258" s="38">
        <v>591</v>
      </c>
      <c r="R258" s="53"/>
      <c r="S258" s="40"/>
      <c r="T258" s="41"/>
      <c r="U258" s="22">
        <v>0.05</v>
      </c>
      <c r="V258" s="23">
        <f>D264*U258</f>
        <v>0.1</v>
      </c>
      <c r="W258" s="23">
        <v>0.2</v>
      </c>
      <c r="X258" s="24"/>
      <c r="Y258" s="2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</row>
    <row r="259" spans="1:52" ht="15" customHeight="1">
      <c r="A259" s="466"/>
      <c r="B259" s="42"/>
      <c r="C259" s="42"/>
      <c r="D259" s="460"/>
      <c r="E259" s="44"/>
      <c r="F259" s="509"/>
      <c r="G259" s="350"/>
      <c r="H259" s="98"/>
      <c r="I259" s="4"/>
      <c r="J259" s="11"/>
      <c r="K259" s="12"/>
      <c r="L259" s="119"/>
      <c r="M259" s="14"/>
      <c r="N259" s="15"/>
      <c r="O259" s="16"/>
      <c r="P259" s="17"/>
      <c r="Q259" s="18">
        <f t="shared" si="3"/>
        <v>0</v>
      </c>
      <c r="R259" s="19"/>
      <c r="S259" s="20"/>
      <c r="T259" s="21"/>
      <c r="U259" s="22"/>
      <c r="V259" s="23"/>
      <c r="W259" s="23"/>
      <c r="X259" s="24"/>
      <c r="Y259" s="2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</row>
    <row r="260" spans="1:52" ht="15" customHeight="1">
      <c r="A260" s="467"/>
      <c r="B260" s="46" t="s">
        <v>36</v>
      </c>
      <c r="C260" s="26" t="s">
        <v>177</v>
      </c>
      <c r="D260" s="29">
        <v>1</v>
      </c>
      <c r="E260" s="28" t="s">
        <v>38</v>
      </c>
      <c r="F260" s="508"/>
      <c r="G260" s="349"/>
      <c r="H260" s="30"/>
      <c r="I260" s="4"/>
      <c r="J260" s="47">
        <v>1</v>
      </c>
      <c r="K260" s="32"/>
      <c r="L260" s="48" t="s">
        <v>120</v>
      </c>
      <c r="M260" s="34"/>
      <c r="N260" s="35"/>
      <c r="O260" s="36"/>
      <c r="P260" s="37"/>
      <c r="Q260" s="38">
        <v>1910</v>
      </c>
      <c r="R260" s="53"/>
      <c r="S260" s="40"/>
      <c r="T260" s="41"/>
      <c r="U260" s="22">
        <v>0.05</v>
      </c>
      <c r="V260" s="23">
        <f>D266*U260</f>
        <v>0.1</v>
      </c>
      <c r="W260" s="23">
        <v>0.2</v>
      </c>
      <c r="X260" s="24"/>
      <c r="Y260" s="2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</row>
    <row r="261" spans="1:52" ht="15" customHeight="1">
      <c r="A261" s="466"/>
      <c r="B261" s="42"/>
      <c r="C261" s="42"/>
      <c r="D261" s="460"/>
      <c r="E261" s="44"/>
      <c r="F261" s="509"/>
      <c r="G261" s="350"/>
      <c r="H261" s="98"/>
      <c r="I261" s="4"/>
      <c r="J261" s="121"/>
      <c r="K261" s="69"/>
      <c r="L261" s="59"/>
      <c r="M261" s="14"/>
      <c r="N261" s="15"/>
      <c r="O261" s="16"/>
      <c r="P261" s="17"/>
      <c r="Q261" s="18">
        <f t="shared" si="3"/>
        <v>0</v>
      </c>
      <c r="R261" s="19"/>
      <c r="S261" s="20"/>
      <c r="T261" s="21"/>
      <c r="U261" s="22"/>
      <c r="V261" s="23"/>
      <c r="W261" s="23"/>
      <c r="X261" s="24"/>
      <c r="Y261" s="2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</row>
    <row r="262" spans="1:52" ht="15" customHeight="1">
      <c r="A262" s="467"/>
      <c r="B262" s="46" t="s">
        <v>178</v>
      </c>
      <c r="C262" s="26" t="s">
        <v>179</v>
      </c>
      <c r="D262" s="29">
        <v>2</v>
      </c>
      <c r="E262" s="28" t="s">
        <v>38</v>
      </c>
      <c r="F262" s="508"/>
      <c r="G262" s="349"/>
      <c r="H262" s="30"/>
      <c r="I262" s="4"/>
      <c r="J262" s="121">
        <v>1</v>
      </c>
      <c r="K262" s="69"/>
      <c r="L262" s="48" t="s">
        <v>120</v>
      </c>
      <c r="M262" s="34"/>
      <c r="N262" s="35"/>
      <c r="O262" s="36"/>
      <c r="P262" s="37"/>
      <c r="Q262" s="38">
        <v>136</v>
      </c>
      <c r="R262" s="53"/>
      <c r="S262" s="40"/>
      <c r="T262" s="41"/>
      <c r="U262" s="22">
        <v>0.05</v>
      </c>
      <c r="V262" s="23">
        <f>D268*U262</f>
        <v>0.1</v>
      </c>
      <c r="W262" s="23">
        <v>0.1</v>
      </c>
      <c r="X262" s="24"/>
      <c r="Y262" s="2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</row>
    <row r="263" spans="1:52" ht="15" customHeight="1">
      <c r="A263" s="466"/>
      <c r="B263" s="97"/>
      <c r="C263" s="42"/>
      <c r="D263" s="460"/>
      <c r="E263" s="44"/>
      <c r="F263" s="509"/>
      <c r="G263" s="350"/>
      <c r="H263" s="98"/>
      <c r="I263" s="4"/>
      <c r="J263" s="118"/>
      <c r="K263" s="69"/>
      <c r="L263" s="119"/>
      <c r="M263" s="14"/>
      <c r="N263" s="15"/>
      <c r="O263" s="16"/>
      <c r="P263" s="17"/>
      <c r="Q263" s="18">
        <f t="shared" si="3"/>
        <v>0</v>
      </c>
      <c r="R263" s="19"/>
      <c r="S263" s="20"/>
      <c r="T263" s="21"/>
      <c r="U263" s="22"/>
      <c r="V263" s="23"/>
      <c r="W263" s="23"/>
      <c r="X263" s="24"/>
      <c r="Y263" s="2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</row>
    <row r="264" spans="1:52" ht="15" customHeight="1">
      <c r="A264" s="467"/>
      <c r="B264" s="46" t="s">
        <v>36</v>
      </c>
      <c r="C264" s="26" t="s">
        <v>180</v>
      </c>
      <c r="D264" s="29">
        <v>2</v>
      </c>
      <c r="E264" s="28" t="s">
        <v>38</v>
      </c>
      <c r="F264" s="508"/>
      <c r="G264" s="349"/>
      <c r="H264" s="30"/>
      <c r="I264" s="4"/>
      <c r="J264" s="121">
        <v>1</v>
      </c>
      <c r="K264" s="69"/>
      <c r="L264" s="48" t="s">
        <v>120</v>
      </c>
      <c r="M264" s="34"/>
      <c r="N264" s="35"/>
      <c r="O264" s="60"/>
      <c r="P264" s="37"/>
      <c r="Q264" s="38">
        <v>852</v>
      </c>
      <c r="R264" s="53"/>
      <c r="S264" s="40"/>
      <c r="T264" s="41"/>
      <c r="U264" s="22">
        <v>19.8</v>
      </c>
      <c r="V264" s="23">
        <f>D270*U264/1000</f>
        <v>1.9800000000000002E-2</v>
      </c>
      <c r="W264" s="23"/>
      <c r="X264" s="24"/>
      <c r="Y264" s="2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</row>
    <row r="265" spans="1:52" ht="15" customHeight="1">
      <c r="A265" s="466"/>
      <c r="B265" s="97"/>
      <c r="C265" s="42"/>
      <c r="D265" s="460"/>
      <c r="E265" s="44"/>
      <c r="F265" s="509"/>
      <c r="G265" s="350"/>
      <c r="H265" s="98"/>
      <c r="I265" s="4"/>
      <c r="J265" s="121"/>
      <c r="K265" s="69"/>
      <c r="L265" s="119"/>
      <c r="M265" s="14"/>
      <c r="N265" s="15"/>
      <c r="O265" s="16"/>
      <c r="P265" s="17"/>
      <c r="Q265" s="18">
        <f t="shared" si="3"/>
        <v>0</v>
      </c>
      <c r="R265" s="19"/>
      <c r="S265" s="20"/>
      <c r="T265" s="21"/>
      <c r="U265" s="22"/>
      <c r="V265" s="23"/>
      <c r="W265" s="23"/>
      <c r="X265" s="24"/>
      <c r="Y265" s="2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</row>
    <row r="266" spans="1:52" ht="15" customHeight="1">
      <c r="A266" s="467"/>
      <c r="B266" s="46" t="s">
        <v>181</v>
      </c>
      <c r="C266" s="26" t="s">
        <v>175</v>
      </c>
      <c r="D266" s="29">
        <v>2</v>
      </c>
      <c r="E266" s="28" t="s">
        <v>38</v>
      </c>
      <c r="F266" s="508"/>
      <c r="G266" s="349"/>
      <c r="H266" s="30"/>
      <c r="I266" s="4"/>
      <c r="J266" s="121">
        <v>1</v>
      </c>
      <c r="K266" s="69"/>
      <c r="L266" s="48" t="s">
        <v>120</v>
      </c>
      <c r="M266" s="34"/>
      <c r="N266" s="35"/>
      <c r="O266" s="60"/>
      <c r="P266" s="37"/>
      <c r="Q266" s="38">
        <v>364</v>
      </c>
      <c r="R266" s="53"/>
      <c r="S266" s="40"/>
      <c r="T266" s="41"/>
      <c r="U266" s="22">
        <v>15</v>
      </c>
      <c r="V266" s="23">
        <f>D272*U266/1000</f>
        <v>0.03</v>
      </c>
      <c r="W266" s="23"/>
      <c r="X266" s="24"/>
      <c r="Y266" s="2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</row>
    <row r="267" spans="1:52" ht="15" customHeight="1">
      <c r="A267" s="466"/>
      <c r="B267" s="42"/>
      <c r="C267" s="42"/>
      <c r="D267" s="460"/>
      <c r="E267" s="44"/>
      <c r="F267" s="509"/>
      <c r="G267" s="350"/>
      <c r="H267" s="98"/>
      <c r="I267" s="4"/>
      <c r="J267" s="118"/>
      <c r="K267" s="69"/>
      <c r="L267" s="59"/>
      <c r="M267" s="14"/>
      <c r="N267" s="15"/>
      <c r="O267" s="16"/>
      <c r="P267" s="17"/>
      <c r="Q267" s="18">
        <f t="shared" si="3"/>
        <v>0</v>
      </c>
      <c r="R267" s="19"/>
      <c r="S267" s="20"/>
      <c r="T267" s="21"/>
      <c r="U267" s="22"/>
      <c r="V267" s="23"/>
      <c r="W267" s="23"/>
      <c r="X267" s="24"/>
      <c r="Y267" s="2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</row>
    <row r="268" spans="1:52" ht="15" customHeight="1">
      <c r="A268" s="467"/>
      <c r="B268" s="46" t="s">
        <v>36</v>
      </c>
      <c r="C268" s="26" t="s">
        <v>176</v>
      </c>
      <c r="D268" s="29">
        <v>2</v>
      </c>
      <c r="E268" s="28" t="s">
        <v>38</v>
      </c>
      <c r="F268" s="508"/>
      <c r="G268" s="349"/>
      <c r="H268" s="30"/>
      <c r="I268" s="4"/>
      <c r="J268" s="121">
        <v>1</v>
      </c>
      <c r="K268" s="69"/>
      <c r="L268" s="48" t="s">
        <v>120</v>
      </c>
      <c r="M268" s="34"/>
      <c r="N268" s="35"/>
      <c r="O268" s="60"/>
      <c r="P268" s="37"/>
      <c r="Q268" s="38">
        <v>494</v>
      </c>
      <c r="R268" s="39"/>
      <c r="S268" s="40"/>
      <c r="T268" s="41"/>
      <c r="U268" s="22">
        <v>12.2</v>
      </c>
      <c r="V268" s="23">
        <f>D274*U268/1000</f>
        <v>2.4399999999999998E-2</v>
      </c>
      <c r="W268" s="23"/>
      <c r="X268" s="24"/>
      <c r="Y268" s="2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</row>
    <row r="269" spans="1:52" ht="15" customHeight="1">
      <c r="A269" s="466"/>
      <c r="B269" s="42"/>
      <c r="C269" s="42"/>
      <c r="D269" s="460"/>
      <c r="E269" s="44"/>
      <c r="F269" s="509"/>
      <c r="G269" s="350"/>
      <c r="H269" s="98"/>
      <c r="I269" s="4"/>
      <c r="J269" s="121"/>
      <c r="K269" s="69"/>
      <c r="L269" s="119"/>
      <c r="M269" s="14"/>
      <c r="N269" s="15"/>
      <c r="O269" s="16"/>
      <c r="P269" s="17"/>
      <c r="Q269" s="18">
        <f t="shared" si="3"/>
        <v>0</v>
      </c>
      <c r="R269" s="19"/>
      <c r="S269" s="20"/>
      <c r="T269" s="21"/>
      <c r="U269" s="22"/>
      <c r="V269" s="23"/>
      <c r="W269" s="23"/>
      <c r="X269" s="24"/>
      <c r="Y269" s="2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</row>
    <row r="270" spans="1:52" ht="15" customHeight="1">
      <c r="A270" s="467"/>
      <c r="B270" s="46" t="s">
        <v>36</v>
      </c>
      <c r="C270" s="26" t="s">
        <v>177</v>
      </c>
      <c r="D270" s="29">
        <v>1</v>
      </c>
      <c r="E270" s="28" t="s">
        <v>38</v>
      </c>
      <c r="F270" s="508"/>
      <c r="G270" s="349"/>
      <c r="H270" s="30"/>
      <c r="I270" s="4"/>
      <c r="J270" s="121">
        <v>1</v>
      </c>
      <c r="K270" s="69"/>
      <c r="L270" s="48" t="s">
        <v>120</v>
      </c>
      <c r="M270" s="34"/>
      <c r="N270" s="49"/>
      <c r="O270" s="50"/>
      <c r="P270" s="51"/>
      <c r="Q270" s="52">
        <v>1940</v>
      </c>
      <c r="R270" s="53"/>
      <c r="S270" s="54"/>
      <c r="T270" s="55"/>
      <c r="U270" s="56">
        <v>8.7899999999999991</v>
      </c>
      <c r="V270" s="23">
        <f>D276*U270/1000</f>
        <v>1.7579999999999998E-2</v>
      </c>
      <c r="W270" s="23"/>
      <c r="X270" s="24"/>
      <c r="Y270" s="2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</row>
    <row r="271" spans="1:52" ht="15" customHeight="1">
      <c r="A271" s="466"/>
      <c r="B271" s="42"/>
      <c r="C271" s="42"/>
      <c r="D271" s="460"/>
      <c r="E271" s="44"/>
      <c r="F271" s="509"/>
      <c r="G271" s="350"/>
      <c r="H271" s="98"/>
      <c r="I271" s="4"/>
      <c r="J271" s="11"/>
      <c r="K271" s="12"/>
      <c r="L271" s="13"/>
      <c r="M271" s="64"/>
      <c r="N271" s="15"/>
      <c r="O271" s="65"/>
      <c r="P271" s="17"/>
      <c r="Q271" s="18">
        <f t="shared" si="3"/>
        <v>0</v>
      </c>
      <c r="R271" s="19"/>
      <c r="S271" s="20"/>
      <c r="T271" s="21"/>
      <c r="U271" s="22"/>
      <c r="V271" s="23"/>
      <c r="W271" s="23"/>
      <c r="X271" s="24"/>
      <c r="Y271" s="2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</row>
    <row r="272" spans="1:52" ht="15" customHeight="1">
      <c r="A272" s="467"/>
      <c r="B272" s="46" t="s">
        <v>182</v>
      </c>
      <c r="C272" s="26" t="s">
        <v>183</v>
      </c>
      <c r="D272" s="29">
        <v>2</v>
      </c>
      <c r="E272" s="28" t="s">
        <v>38</v>
      </c>
      <c r="F272" s="508"/>
      <c r="G272" s="349"/>
      <c r="H272" s="30"/>
      <c r="I272" s="4"/>
      <c r="J272" s="47">
        <v>1</v>
      </c>
      <c r="K272" s="32"/>
      <c r="L272" s="48" t="s">
        <v>168</v>
      </c>
      <c r="M272" s="34"/>
      <c r="N272" s="35"/>
      <c r="O272" s="60"/>
      <c r="P272" s="37"/>
      <c r="Q272" s="38">
        <v>176</v>
      </c>
      <c r="R272" s="53"/>
      <c r="S272" s="40"/>
      <c r="T272" s="41"/>
      <c r="U272" s="22">
        <v>5.31</v>
      </c>
      <c r="V272" s="23">
        <f>D278*U272/1000</f>
        <v>1.593E-2</v>
      </c>
      <c r="W272" s="23"/>
      <c r="X272" s="24"/>
      <c r="Y272" s="2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</row>
    <row r="273" spans="1:52" ht="15" customHeight="1">
      <c r="A273" s="466"/>
      <c r="B273" s="42"/>
      <c r="C273" s="42"/>
      <c r="D273" s="460"/>
      <c r="E273" s="44"/>
      <c r="F273" s="509"/>
      <c r="G273" s="350"/>
      <c r="H273" s="98"/>
      <c r="I273" s="4"/>
      <c r="J273" s="121"/>
      <c r="K273" s="69"/>
      <c r="L273" s="122"/>
      <c r="M273" s="64"/>
      <c r="N273" s="15"/>
      <c r="O273" s="65"/>
      <c r="P273" s="17"/>
      <c r="Q273" s="18">
        <f t="shared" si="3"/>
        <v>0</v>
      </c>
      <c r="R273" s="19"/>
      <c r="S273" s="20"/>
      <c r="T273" s="21"/>
      <c r="U273" s="22"/>
      <c r="V273" s="23"/>
      <c r="W273" s="23"/>
      <c r="X273" s="24"/>
      <c r="Y273" s="2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</row>
    <row r="274" spans="1:52" ht="15" customHeight="1">
      <c r="A274" s="467"/>
      <c r="B274" s="46" t="s">
        <v>184</v>
      </c>
      <c r="C274" s="26" t="s">
        <v>185</v>
      </c>
      <c r="D274" s="29">
        <v>2</v>
      </c>
      <c r="E274" s="28" t="s">
        <v>38</v>
      </c>
      <c r="F274" s="508"/>
      <c r="G274" s="349"/>
      <c r="H274" s="30"/>
      <c r="I274" s="4"/>
      <c r="J274" s="121">
        <v>1</v>
      </c>
      <c r="K274" s="69"/>
      <c r="L274" s="122" t="s">
        <v>127</v>
      </c>
      <c r="M274" s="34"/>
      <c r="N274" s="35"/>
      <c r="O274" s="60"/>
      <c r="P274" s="37"/>
      <c r="Q274" s="38">
        <v>3120</v>
      </c>
      <c r="R274" s="39"/>
      <c r="S274" s="40"/>
      <c r="T274" s="41"/>
      <c r="U274" s="22">
        <v>3.38</v>
      </c>
      <c r="V274" s="23">
        <f>D280*U274/1000</f>
        <v>1.014E-2</v>
      </c>
      <c r="W274" s="23"/>
      <c r="X274" s="24"/>
      <c r="Y274" s="2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</row>
    <row r="275" spans="1:52" ht="15" customHeight="1">
      <c r="A275" s="466"/>
      <c r="B275" s="42"/>
      <c r="C275" s="42"/>
      <c r="D275" s="460"/>
      <c r="E275" s="44"/>
      <c r="F275" s="509"/>
      <c r="G275" s="350"/>
      <c r="H275" s="98"/>
      <c r="I275" s="4"/>
      <c r="J275" s="118"/>
      <c r="K275" s="69"/>
      <c r="L275" s="119"/>
      <c r="M275" s="14"/>
      <c r="N275" s="15"/>
      <c r="O275" s="16"/>
      <c r="P275" s="17"/>
      <c r="Q275" s="18">
        <f t="shared" si="3"/>
        <v>0</v>
      </c>
      <c r="R275" s="75"/>
      <c r="S275" s="20"/>
      <c r="T275" s="21"/>
      <c r="U275" s="22"/>
      <c r="V275" s="23"/>
      <c r="W275" s="23"/>
      <c r="X275" s="24"/>
      <c r="Y275" s="2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</row>
    <row r="276" spans="1:52" ht="15" customHeight="1">
      <c r="A276" s="467"/>
      <c r="B276" s="46" t="s">
        <v>36</v>
      </c>
      <c r="C276" s="26" t="s">
        <v>186</v>
      </c>
      <c r="D276" s="29">
        <v>2</v>
      </c>
      <c r="E276" s="28" t="s">
        <v>38</v>
      </c>
      <c r="F276" s="508"/>
      <c r="G276" s="349"/>
      <c r="H276" s="30"/>
      <c r="I276" s="4"/>
      <c r="J276" s="121">
        <v>1</v>
      </c>
      <c r="K276" s="69"/>
      <c r="L276" s="122" t="s">
        <v>127</v>
      </c>
      <c r="M276" s="107"/>
      <c r="N276" s="49"/>
      <c r="O276" s="50"/>
      <c r="P276" s="51"/>
      <c r="Q276" s="52">
        <v>6390</v>
      </c>
      <c r="R276" s="82"/>
      <c r="S276" s="54"/>
      <c r="T276" s="55"/>
      <c r="U276" s="56">
        <v>1.68</v>
      </c>
      <c r="V276" s="23">
        <f>D282*U276/1000</f>
        <v>3.3599999999999997E-3</v>
      </c>
      <c r="W276" s="23"/>
      <c r="X276" s="24"/>
      <c r="Y276" s="2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</row>
    <row r="277" spans="1:52" s="68" customFormat="1" ht="15" customHeight="1">
      <c r="A277" s="466"/>
      <c r="B277" s="42"/>
      <c r="C277" s="42"/>
      <c r="D277" s="460"/>
      <c r="E277" s="44"/>
      <c r="F277" s="509"/>
      <c r="G277" s="350"/>
      <c r="H277" s="98"/>
      <c r="J277" s="121"/>
      <c r="K277" s="69"/>
      <c r="L277" s="122"/>
      <c r="M277" s="70"/>
      <c r="N277" s="71"/>
      <c r="O277" s="72"/>
      <c r="P277" s="73"/>
      <c r="Q277" s="74">
        <f t="shared" si="3"/>
        <v>0</v>
      </c>
      <c r="R277" s="75"/>
      <c r="S277" s="91"/>
      <c r="T277" s="92"/>
      <c r="U277" s="93"/>
      <c r="V277" s="23"/>
      <c r="W277" s="23"/>
      <c r="X277" s="24"/>
      <c r="Y277" s="24"/>
    </row>
    <row r="278" spans="1:52" s="68" customFormat="1" ht="15" customHeight="1">
      <c r="A278" s="467"/>
      <c r="B278" s="46" t="s">
        <v>187</v>
      </c>
      <c r="C278" s="26" t="s">
        <v>185</v>
      </c>
      <c r="D278" s="29">
        <v>3</v>
      </c>
      <c r="E278" s="28" t="s">
        <v>38</v>
      </c>
      <c r="F278" s="508"/>
      <c r="G278" s="349"/>
      <c r="H278" s="30"/>
      <c r="J278" s="121">
        <v>1</v>
      </c>
      <c r="K278" s="69"/>
      <c r="L278" s="122" t="s">
        <v>188</v>
      </c>
      <c r="M278" s="77"/>
      <c r="N278" s="78"/>
      <c r="O278" s="79"/>
      <c r="P278" s="80"/>
      <c r="Q278" s="81">
        <v>4920</v>
      </c>
      <c r="R278" s="82"/>
      <c r="S278" s="94"/>
      <c r="T278" s="95"/>
      <c r="U278" s="96">
        <v>1E-3</v>
      </c>
      <c r="V278" s="23">
        <f>D284*U278/1000</f>
        <v>9.9999999999999995E-7</v>
      </c>
      <c r="W278" s="23">
        <v>0.1</v>
      </c>
      <c r="X278" s="24"/>
      <c r="Y278" s="24"/>
    </row>
    <row r="279" spans="1:52" s="68" customFormat="1" ht="15" customHeight="1">
      <c r="A279" s="466"/>
      <c r="B279" s="42"/>
      <c r="C279" s="42"/>
      <c r="D279" s="460"/>
      <c r="E279" s="44"/>
      <c r="F279" s="509"/>
      <c r="G279" s="350"/>
      <c r="H279" s="98"/>
      <c r="J279" s="118"/>
      <c r="K279" s="69"/>
      <c r="L279" s="119"/>
      <c r="M279" s="70"/>
      <c r="N279" s="71"/>
      <c r="O279" s="72"/>
      <c r="P279" s="73"/>
      <c r="Q279" s="74">
        <f t="shared" si="3"/>
        <v>0</v>
      </c>
      <c r="R279" s="75"/>
      <c r="S279" s="91"/>
      <c r="T279" s="92"/>
      <c r="U279" s="93"/>
      <c r="V279" s="23"/>
      <c r="W279" s="23"/>
      <c r="X279" s="24"/>
      <c r="Y279" s="24"/>
    </row>
    <row r="280" spans="1:52" s="68" customFormat="1" ht="15" customHeight="1">
      <c r="A280" s="467"/>
      <c r="B280" s="46" t="s">
        <v>125</v>
      </c>
      <c r="C280" s="26" t="s">
        <v>185</v>
      </c>
      <c r="D280" s="29">
        <v>3</v>
      </c>
      <c r="E280" s="28" t="s">
        <v>38</v>
      </c>
      <c r="F280" s="508"/>
      <c r="G280" s="349"/>
      <c r="H280" s="30"/>
      <c r="J280" s="121">
        <v>1</v>
      </c>
      <c r="K280" s="69"/>
      <c r="L280" s="122" t="s">
        <v>188</v>
      </c>
      <c r="M280" s="77"/>
      <c r="N280" s="78"/>
      <c r="O280" s="79"/>
      <c r="P280" s="80"/>
      <c r="Q280" s="81">
        <v>14800</v>
      </c>
      <c r="R280" s="82"/>
      <c r="S280" s="94"/>
      <c r="T280" s="95"/>
      <c r="U280" s="96">
        <v>5</v>
      </c>
      <c r="V280" s="23">
        <f>D286*U280/1000</f>
        <v>0.02</v>
      </c>
      <c r="W280" s="23"/>
      <c r="X280" s="24"/>
      <c r="Y280" s="24"/>
    </row>
    <row r="281" spans="1:52" s="68" customFormat="1" ht="15" customHeight="1">
      <c r="A281" s="464"/>
      <c r="B281" s="147"/>
      <c r="C281" s="97"/>
      <c r="D281" s="460"/>
      <c r="E281" s="44"/>
      <c r="F281" s="510"/>
      <c r="G281" s="350"/>
      <c r="H281" s="98"/>
      <c r="I281" s="4"/>
      <c r="J281" s="121"/>
      <c r="K281" s="69"/>
      <c r="L281" s="122"/>
      <c r="M281" s="99"/>
      <c r="N281" s="100"/>
      <c r="O281" s="101"/>
      <c r="P281" s="102"/>
      <c r="Q281" s="103"/>
      <c r="R281" s="104"/>
      <c r="S281" s="105"/>
      <c r="T281" s="106"/>
      <c r="U281" s="93"/>
      <c r="V281" s="23"/>
      <c r="W281" s="23"/>
      <c r="X281" s="24"/>
      <c r="Y281" s="24"/>
    </row>
    <row r="282" spans="1:52" s="68" customFormat="1" ht="15" customHeight="1">
      <c r="A282" s="467"/>
      <c r="B282" s="120" t="s">
        <v>36</v>
      </c>
      <c r="C282" s="26" t="s">
        <v>186</v>
      </c>
      <c r="D282" s="29">
        <v>2</v>
      </c>
      <c r="E282" s="28" t="s">
        <v>38</v>
      </c>
      <c r="F282" s="508"/>
      <c r="G282" s="349"/>
      <c r="H282" s="30"/>
      <c r="I282" s="4"/>
      <c r="J282" s="121">
        <v>1</v>
      </c>
      <c r="K282" s="69"/>
      <c r="L282" s="122" t="s">
        <v>188</v>
      </c>
      <c r="M282" s="34"/>
      <c r="N282" s="35"/>
      <c r="O282" s="36"/>
      <c r="P282" s="37"/>
      <c r="Q282" s="38">
        <v>35200</v>
      </c>
      <c r="R282" s="53"/>
      <c r="S282" s="94"/>
      <c r="T282" s="95"/>
      <c r="U282" s="96">
        <v>5</v>
      </c>
      <c r="V282" s="23">
        <f>D288*U282/1000</f>
        <v>5.0000000000000001E-3</v>
      </c>
      <c r="W282" s="23"/>
      <c r="X282" s="24"/>
      <c r="Y282" s="24"/>
    </row>
    <row r="283" spans="1:52" ht="15" customHeight="1">
      <c r="A283" s="466"/>
      <c r="B283" s="134"/>
      <c r="C283" s="42"/>
      <c r="D283" s="460"/>
      <c r="E283" s="44"/>
      <c r="F283" s="510"/>
      <c r="G283" s="350"/>
      <c r="H283" s="98"/>
      <c r="I283" s="4"/>
      <c r="J283" s="118"/>
      <c r="K283" s="69"/>
      <c r="L283" s="119"/>
      <c r="M283" s="14"/>
      <c r="N283" s="15"/>
      <c r="O283" s="16"/>
      <c r="P283" s="17"/>
      <c r="Q283" s="18">
        <f t="shared" ref="Q283:Q346" si="4">F283</f>
        <v>0</v>
      </c>
      <c r="R283" s="19"/>
      <c r="S283" s="20"/>
      <c r="T283" s="21"/>
      <c r="U283" s="22"/>
      <c r="V283" s="23"/>
      <c r="W283" s="23"/>
      <c r="X283" s="24"/>
      <c r="Y283" s="2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</row>
    <row r="284" spans="1:52" ht="15" customHeight="1">
      <c r="A284" s="467"/>
      <c r="B284" s="391" t="s">
        <v>189</v>
      </c>
      <c r="C284" s="26" t="s">
        <v>190</v>
      </c>
      <c r="D284" s="29">
        <v>1</v>
      </c>
      <c r="E284" s="28" t="s">
        <v>34</v>
      </c>
      <c r="F284" s="508"/>
      <c r="G284" s="349"/>
      <c r="H284" s="30"/>
      <c r="I284" s="4"/>
      <c r="J284" s="121">
        <v>1</v>
      </c>
      <c r="K284" s="69"/>
      <c r="L284" s="122" t="s">
        <v>191</v>
      </c>
      <c r="M284" s="34"/>
      <c r="N284" s="49"/>
      <c r="O284" s="50"/>
      <c r="P284" s="51"/>
      <c r="Q284" s="52">
        <v>694.4</v>
      </c>
      <c r="R284" s="39"/>
      <c r="S284" s="40"/>
      <c r="T284" s="41"/>
      <c r="U284" s="22">
        <v>5</v>
      </c>
      <c r="V284" s="23">
        <f>D290*U284/1000</f>
        <v>0.03</v>
      </c>
      <c r="W284" s="23"/>
      <c r="X284" s="24"/>
      <c r="Y284" s="2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</row>
    <row r="285" spans="1:52" ht="15" customHeight="1">
      <c r="A285" s="466"/>
      <c r="B285" s="66"/>
      <c r="C285" s="42"/>
      <c r="D285" s="618"/>
      <c r="E285" s="84"/>
      <c r="F285" s="511"/>
      <c r="G285" s="348"/>
      <c r="H285" s="98"/>
      <c r="I285" s="4"/>
      <c r="J285" s="121"/>
      <c r="K285" s="69"/>
      <c r="L285" s="119"/>
      <c r="M285" s="14"/>
      <c r="N285" s="15"/>
      <c r="O285" s="16"/>
      <c r="P285" s="17"/>
      <c r="Q285" s="18">
        <f t="shared" si="4"/>
        <v>0</v>
      </c>
      <c r="R285" s="19"/>
      <c r="S285" s="20"/>
      <c r="T285" s="21"/>
      <c r="U285" s="22"/>
      <c r="V285" s="23"/>
      <c r="W285" s="23"/>
      <c r="X285" s="24"/>
      <c r="Y285" s="2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</row>
    <row r="286" spans="1:52" ht="15" customHeight="1">
      <c r="A286" s="467"/>
      <c r="B286" s="120" t="s">
        <v>36</v>
      </c>
      <c r="C286" s="26" t="s">
        <v>192</v>
      </c>
      <c r="D286" s="29">
        <v>4</v>
      </c>
      <c r="E286" s="28" t="s">
        <v>38</v>
      </c>
      <c r="F286" s="514"/>
      <c r="G286" s="349"/>
      <c r="H286" s="30"/>
      <c r="I286" s="4"/>
      <c r="J286" s="121">
        <v>1</v>
      </c>
      <c r="K286" s="69"/>
      <c r="L286" s="122" t="s">
        <v>191</v>
      </c>
      <c r="M286" s="34"/>
      <c r="N286" s="35"/>
      <c r="O286" s="36"/>
      <c r="P286" s="37"/>
      <c r="Q286" s="38">
        <v>1488.9</v>
      </c>
      <c r="R286" s="53"/>
      <c r="S286" s="54"/>
      <c r="T286" s="55"/>
      <c r="U286" s="56">
        <v>5</v>
      </c>
      <c r="V286" s="23">
        <f>D292*U286/1000</f>
        <v>5.0000000000000001E-3</v>
      </c>
      <c r="W286" s="23"/>
      <c r="X286" s="24"/>
      <c r="Y286" s="2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</row>
    <row r="287" spans="1:52" ht="15" customHeight="1">
      <c r="A287" s="466"/>
      <c r="B287" s="66"/>
      <c r="C287" s="97"/>
      <c r="D287" s="460"/>
      <c r="E287" s="44"/>
      <c r="F287" s="510"/>
      <c r="G287" s="350"/>
      <c r="H287" s="98"/>
      <c r="I287" s="4"/>
      <c r="J287" s="118"/>
      <c r="K287" s="69"/>
      <c r="L287" s="119"/>
      <c r="M287" s="14"/>
      <c r="N287" s="15"/>
      <c r="O287" s="16"/>
      <c r="P287" s="17"/>
      <c r="Q287" s="18">
        <f t="shared" si="4"/>
        <v>0</v>
      </c>
      <c r="R287" s="19"/>
      <c r="S287" s="20"/>
      <c r="T287" s="21"/>
      <c r="U287" s="22"/>
      <c r="V287" s="23"/>
      <c r="W287" s="23"/>
      <c r="X287" s="24"/>
      <c r="Y287" s="2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</row>
    <row r="288" spans="1:52" ht="15" customHeight="1">
      <c r="A288" s="465"/>
      <c r="B288" s="147" t="s">
        <v>193</v>
      </c>
      <c r="C288" s="111" t="s">
        <v>194</v>
      </c>
      <c r="D288" s="619">
        <v>1</v>
      </c>
      <c r="E288" s="44" t="s">
        <v>43</v>
      </c>
      <c r="F288" s="510"/>
      <c r="G288" s="349"/>
      <c r="H288" s="30"/>
      <c r="I288" s="4"/>
      <c r="J288" s="121">
        <v>1</v>
      </c>
      <c r="K288" s="69"/>
      <c r="L288" s="122" t="s">
        <v>195</v>
      </c>
      <c r="M288" s="34"/>
      <c r="N288" s="35"/>
      <c r="O288" s="36"/>
      <c r="P288" s="37"/>
      <c r="Q288" s="38">
        <v>627</v>
      </c>
      <c r="R288" s="53"/>
      <c r="S288" s="40"/>
      <c r="T288" s="41"/>
      <c r="U288" s="22">
        <v>5</v>
      </c>
      <c r="V288" s="23">
        <f>D294*U288/1000</f>
        <v>5.0000000000000001E-3</v>
      </c>
      <c r="W288" s="23"/>
      <c r="X288" s="24"/>
      <c r="Y288" s="2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</row>
    <row r="289" spans="1:52" ht="15" customHeight="1">
      <c r="A289" s="476"/>
      <c r="B289" s="42"/>
      <c r="C289" s="42"/>
      <c r="D289" s="618"/>
      <c r="E289" s="109"/>
      <c r="F289" s="509"/>
      <c r="G289" s="350"/>
      <c r="H289" s="98"/>
      <c r="I289" s="4"/>
      <c r="J289" s="121"/>
      <c r="K289" s="69"/>
      <c r="L289" s="119"/>
      <c r="M289" s="14"/>
      <c r="N289" s="15"/>
      <c r="O289" s="16"/>
      <c r="P289" s="17"/>
      <c r="Q289" s="18">
        <f t="shared" si="4"/>
        <v>0</v>
      </c>
      <c r="R289" s="19"/>
      <c r="S289" s="20"/>
      <c r="T289" s="21"/>
      <c r="U289" s="22"/>
      <c r="V289" s="23"/>
      <c r="W289" s="23"/>
      <c r="X289" s="24"/>
      <c r="Y289" s="2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</row>
    <row r="290" spans="1:52" ht="15" customHeight="1">
      <c r="A290" s="477"/>
      <c r="B290" s="114" t="s">
        <v>36</v>
      </c>
      <c r="C290" s="148" t="s">
        <v>196</v>
      </c>
      <c r="D290" s="620">
        <v>6</v>
      </c>
      <c r="E290" s="113" t="s">
        <v>38</v>
      </c>
      <c r="F290" s="515"/>
      <c r="G290" s="353"/>
      <c r="H290" s="149"/>
      <c r="I290" s="4"/>
      <c r="J290" s="121">
        <v>1</v>
      </c>
      <c r="K290" s="69"/>
      <c r="L290" s="122" t="s">
        <v>195</v>
      </c>
      <c r="M290" s="34"/>
      <c r="N290" s="35"/>
      <c r="O290" s="36"/>
      <c r="P290" s="37"/>
      <c r="Q290" s="38">
        <v>943</v>
      </c>
      <c r="R290" s="53"/>
      <c r="S290" s="40"/>
      <c r="T290" s="41"/>
      <c r="U290" s="22">
        <v>5</v>
      </c>
      <c r="V290" s="23">
        <f>D296*U290/1000</f>
        <v>3.5000000000000003E-2</v>
      </c>
      <c r="W290" s="23"/>
      <c r="X290" s="24"/>
      <c r="Y290" s="2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</row>
    <row r="291" spans="1:52" ht="15" customHeight="1">
      <c r="A291" s="478"/>
      <c r="B291" s="7"/>
      <c r="C291" s="7"/>
      <c r="D291" s="621"/>
      <c r="E291" s="9"/>
      <c r="F291" s="507"/>
      <c r="G291" s="352"/>
      <c r="H291" s="98"/>
      <c r="I291" s="4"/>
      <c r="J291" s="118"/>
      <c r="K291" s="69"/>
      <c r="L291" s="119"/>
      <c r="M291" s="14"/>
      <c r="N291" s="15"/>
      <c r="O291" s="16"/>
      <c r="P291" s="17"/>
      <c r="Q291" s="18">
        <f t="shared" si="4"/>
        <v>0</v>
      </c>
      <c r="R291" s="19"/>
      <c r="S291" s="20"/>
      <c r="T291" s="21"/>
      <c r="U291" s="22"/>
      <c r="V291" s="23"/>
      <c r="W291" s="23"/>
      <c r="X291" s="24"/>
      <c r="Y291" s="2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</row>
    <row r="292" spans="1:52" ht="15" customHeight="1">
      <c r="A292" s="474"/>
      <c r="B292" s="46" t="s">
        <v>197</v>
      </c>
      <c r="C292" s="26" t="s">
        <v>198</v>
      </c>
      <c r="D292" s="29">
        <v>1</v>
      </c>
      <c r="E292" s="44" t="s">
        <v>43</v>
      </c>
      <c r="F292" s="508"/>
      <c r="G292" s="349"/>
      <c r="H292" s="30"/>
      <c r="I292" s="4"/>
      <c r="J292" s="121">
        <v>1</v>
      </c>
      <c r="K292" s="69"/>
      <c r="L292" s="122" t="s">
        <v>195</v>
      </c>
      <c r="M292" s="34"/>
      <c r="N292" s="35"/>
      <c r="O292" s="36"/>
      <c r="P292" s="37"/>
      <c r="Q292" s="38">
        <v>798</v>
      </c>
      <c r="R292" s="53"/>
      <c r="S292" s="40"/>
      <c r="T292" s="41"/>
      <c r="U292" s="22">
        <v>5</v>
      </c>
      <c r="V292" s="23">
        <f>D298*U292/1000</f>
        <v>0.24</v>
      </c>
      <c r="W292" s="23"/>
      <c r="X292" s="24"/>
      <c r="Y292" s="2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</row>
    <row r="293" spans="1:52" ht="15" customHeight="1">
      <c r="A293" s="479"/>
      <c r="B293" s="97"/>
      <c r="C293" s="97"/>
      <c r="D293" s="460"/>
      <c r="E293" s="109"/>
      <c r="F293" s="510"/>
      <c r="G293" s="350"/>
      <c r="H293" s="98"/>
      <c r="I293" s="4"/>
      <c r="J293" s="121"/>
      <c r="K293" s="69"/>
      <c r="L293" s="119"/>
      <c r="M293" s="14"/>
      <c r="N293" s="15"/>
      <c r="O293" s="16"/>
      <c r="P293" s="17"/>
      <c r="Q293" s="18">
        <f t="shared" si="4"/>
        <v>0</v>
      </c>
      <c r="R293" s="19"/>
      <c r="S293" s="20"/>
      <c r="T293" s="21"/>
      <c r="U293" s="22"/>
      <c r="V293" s="23"/>
      <c r="W293" s="23"/>
      <c r="X293" s="24"/>
      <c r="Y293" s="2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</row>
    <row r="294" spans="1:52" ht="15" customHeight="1">
      <c r="A294" s="474"/>
      <c r="B294" s="46" t="s">
        <v>36</v>
      </c>
      <c r="C294" s="26" t="s">
        <v>199</v>
      </c>
      <c r="D294" s="29">
        <v>1</v>
      </c>
      <c r="E294" s="28" t="s">
        <v>38</v>
      </c>
      <c r="F294" s="508"/>
      <c r="G294" s="349"/>
      <c r="H294" s="30"/>
      <c r="I294" s="4"/>
      <c r="J294" s="121">
        <v>1</v>
      </c>
      <c r="K294" s="69"/>
      <c r="L294" s="122" t="s">
        <v>195</v>
      </c>
      <c r="M294" s="34"/>
      <c r="N294" s="35"/>
      <c r="O294" s="36"/>
      <c r="P294" s="37"/>
      <c r="Q294" s="38">
        <v>1070</v>
      </c>
      <c r="R294" s="53"/>
      <c r="S294" s="40"/>
      <c r="T294" s="41"/>
      <c r="U294" s="22">
        <v>5</v>
      </c>
      <c r="V294" s="23">
        <f>D300*U294/1000</f>
        <v>0.17</v>
      </c>
      <c r="W294" s="23"/>
      <c r="X294" s="24"/>
      <c r="Y294" s="2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</row>
    <row r="295" spans="1:52" ht="15" customHeight="1">
      <c r="A295" s="476"/>
      <c r="B295" s="97"/>
      <c r="C295" s="42"/>
      <c r="D295" s="460"/>
      <c r="E295" s="44"/>
      <c r="F295" s="510"/>
      <c r="G295" s="350"/>
      <c r="H295" s="98"/>
      <c r="I295" s="4"/>
      <c r="J295" s="118"/>
      <c r="K295" s="69"/>
      <c r="L295" s="119"/>
      <c r="M295" s="14"/>
      <c r="N295" s="15"/>
      <c r="O295" s="16"/>
      <c r="P295" s="17"/>
      <c r="Q295" s="18">
        <f t="shared" si="4"/>
        <v>0</v>
      </c>
      <c r="R295" s="19"/>
      <c r="S295" s="20"/>
      <c r="T295" s="21"/>
      <c r="U295" s="22"/>
      <c r="V295" s="23"/>
      <c r="W295" s="23"/>
      <c r="X295" s="24"/>
      <c r="Y295" s="2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</row>
    <row r="296" spans="1:52" ht="15" customHeight="1">
      <c r="A296" s="474"/>
      <c r="B296" s="46" t="s">
        <v>53</v>
      </c>
      <c r="C296" s="26" t="s">
        <v>200</v>
      </c>
      <c r="D296" s="29">
        <v>7</v>
      </c>
      <c r="E296" s="28" t="s">
        <v>34</v>
      </c>
      <c r="F296" s="508"/>
      <c r="G296" s="349"/>
      <c r="H296" s="30"/>
      <c r="I296" s="4"/>
      <c r="J296" s="121">
        <v>1</v>
      </c>
      <c r="K296" s="69"/>
      <c r="L296" s="122" t="s">
        <v>55</v>
      </c>
      <c r="M296" s="34"/>
      <c r="N296" s="35"/>
      <c r="O296" s="36"/>
      <c r="P296" s="37"/>
      <c r="Q296" s="38">
        <v>67.3</v>
      </c>
      <c r="R296" s="53"/>
      <c r="S296" s="40"/>
      <c r="T296" s="41"/>
      <c r="U296" s="22">
        <v>5</v>
      </c>
      <c r="V296" s="23">
        <f>D302*U296/1000</f>
        <v>0.58499999999999996</v>
      </c>
      <c r="W296" s="23"/>
      <c r="X296" s="24"/>
      <c r="Y296" s="2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</row>
    <row r="297" spans="1:52" ht="15" customHeight="1">
      <c r="A297" s="476"/>
      <c r="B297" s="97"/>
      <c r="C297" s="42"/>
      <c r="D297" s="460"/>
      <c r="E297" s="44"/>
      <c r="F297" s="510"/>
      <c r="G297" s="350"/>
      <c r="H297" s="98"/>
      <c r="I297" s="4"/>
      <c r="J297" s="121"/>
      <c r="K297" s="69"/>
      <c r="L297" s="122"/>
      <c r="M297" s="14"/>
      <c r="N297" s="15"/>
      <c r="O297" s="16"/>
      <c r="P297" s="17"/>
      <c r="Q297" s="18">
        <f t="shared" si="4"/>
        <v>0</v>
      </c>
      <c r="R297" s="19"/>
      <c r="S297" s="20"/>
      <c r="T297" s="21"/>
      <c r="U297" s="22"/>
      <c r="V297" s="23"/>
      <c r="W297" s="23"/>
      <c r="X297" s="24"/>
      <c r="Y297" s="2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</row>
    <row r="298" spans="1:52" ht="15" customHeight="1">
      <c r="A298" s="474"/>
      <c r="B298" s="46" t="s">
        <v>36</v>
      </c>
      <c r="C298" s="26" t="s">
        <v>201</v>
      </c>
      <c r="D298" s="29">
        <v>48</v>
      </c>
      <c r="E298" s="28" t="s">
        <v>38</v>
      </c>
      <c r="F298" s="508"/>
      <c r="G298" s="349"/>
      <c r="H298" s="30"/>
      <c r="I298" s="4"/>
      <c r="J298" s="121">
        <v>1</v>
      </c>
      <c r="K298" s="69"/>
      <c r="L298" s="122" t="s">
        <v>55</v>
      </c>
      <c r="M298" s="34"/>
      <c r="N298" s="35"/>
      <c r="O298" s="36"/>
      <c r="P298" s="37"/>
      <c r="Q298" s="38">
        <v>119</v>
      </c>
      <c r="R298" s="53"/>
      <c r="S298" s="40"/>
      <c r="T298" s="41"/>
      <c r="U298" s="22">
        <v>5</v>
      </c>
      <c r="V298" s="23">
        <f>D304*U298/1000</f>
        <v>0.05</v>
      </c>
      <c r="W298" s="23"/>
      <c r="X298" s="24"/>
      <c r="Y298" s="2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</row>
    <row r="299" spans="1:52" ht="15" customHeight="1">
      <c r="A299" s="476"/>
      <c r="B299" s="97"/>
      <c r="C299" s="42"/>
      <c r="D299" s="460"/>
      <c r="E299" s="44"/>
      <c r="F299" s="510"/>
      <c r="G299" s="350"/>
      <c r="H299" s="98"/>
      <c r="I299" s="4"/>
      <c r="J299" s="11"/>
      <c r="K299" s="12"/>
      <c r="L299" s="119"/>
      <c r="M299" s="14"/>
      <c r="N299" s="15"/>
      <c r="O299" s="16"/>
      <c r="P299" s="17"/>
      <c r="Q299" s="18">
        <f t="shared" si="4"/>
        <v>0</v>
      </c>
      <c r="R299" s="19"/>
      <c r="S299" s="20"/>
      <c r="T299" s="21"/>
      <c r="U299" s="22"/>
      <c r="V299" s="23"/>
      <c r="W299" s="23"/>
      <c r="X299" s="24"/>
      <c r="Y299" s="2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</row>
    <row r="300" spans="1:52" ht="15" customHeight="1">
      <c r="A300" s="474"/>
      <c r="B300" s="46" t="s">
        <v>36</v>
      </c>
      <c r="C300" s="26" t="s">
        <v>54</v>
      </c>
      <c r="D300" s="29">
        <v>34</v>
      </c>
      <c r="E300" s="28" t="s">
        <v>38</v>
      </c>
      <c r="F300" s="508"/>
      <c r="G300" s="349"/>
      <c r="H300" s="30"/>
      <c r="I300" s="4"/>
      <c r="J300" s="47">
        <v>0.8</v>
      </c>
      <c r="K300" s="32"/>
      <c r="L300" s="122" t="s">
        <v>132</v>
      </c>
      <c r="M300" s="34"/>
      <c r="N300" s="35"/>
      <c r="O300" s="60"/>
      <c r="P300" s="37"/>
      <c r="Q300" s="38">
        <v>165</v>
      </c>
      <c r="R300" s="53"/>
      <c r="S300" s="40"/>
      <c r="T300" s="41"/>
      <c r="U300" s="22">
        <v>5</v>
      </c>
      <c r="V300" s="23">
        <f>D306*U300/1000</f>
        <v>0.55500000000000005</v>
      </c>
      <c r="W300" s="23"/>
      <c r="X300" s="24"/>
      <c r="Y300" s="2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</row>
    <row r="301" spans="1:52" ht="15" customHeight="1">
      <c r="A301" s="476"/>
      <c r="B301" s="97"/>
      <c r="C301" s="42"/>
      <c r="D301" s="460"/>
      <c r="E301" s="44"/>
      <c r="F301" s="510"/>
      <c r="G301" s="350"/>
      <c r="H301" s="98"/>
      <c r="I301" s="4"/>
      <c r="J301" s="58"/>
      <c r="K301" s="12"/>
      <c r="L301" s="122"/>
      <c r="M301" s="14"/>
      <c r="N301" s="15"/>
      <c r="O301" s="16"/>
      <c r="P301" s="17"/>
      <c r="Q301" s="18">
        <f t="shared" si="4"/>
        <v>0</v>
      </c>
      <c r="R301" s="19"/>
      <c r="S301" s="20"/>
      <c r="T301" s="21"/>
      <c r="U301" s="22"/>
      <c r="V301" s="23"/>
      <c r="W301" s="23"/>
      <c r="X301" s="24"/>
      <c r="Y301" s="2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  <c r="AX301" s="4"/>
      <c r="AY301" s="4"/>
      <c r="AZ301" s="4"/>
    </row>
    <row r="302" spans="1:52" ht="15" customHeight="1">
      <c r="A302" s="474"/>
      <c r="B302" s="46" t="s">
        <v>36</v>
      </c>
      <c r="C302" s="26" t="s">
        <v>56</v>
      </c>
      <c r="D302" s="29">
        <v>117</v>
      </c>
      <c r="E302" s="28" t="s">
        <v>38</v>
      </c>
      <c r="F302" s="508"/>
      <c r="G302" s="349"/>
      <c r="H302" s="30"/>
      <c r="I302" s="4"/>
      <c r="J302" s="47">
        <v>1</v>
      </c>
      <c r="K302" s="32"/>
      <c r="L302" s="122" t="s">
        <v>132</v>
      </c>
      <c r="M302" s="34"/>
      <c r="N302" s="35"/>
      <c r="O302" s="60"/>
      <c r="P302" s="37"/>
      <c r="Q302" s="38">
        <v>165</v>
      </c>
      <c r="R302" s="53"/>
      <c r="S302" s="40"/>
      <c r="T302" s="41"/>
      <c r="U302" s="22">
        <v>5</v>
      </c>
      <c r="V302" s="23">
        <f>D308*U302/1000</f>
        <v>0.18</v>
      </c>
      <c r="W302" s="23"/>
      <c r="X302" s="24"/>
      <c r="Y302" s="2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  <c r="AX302" s="4"/>
      <c r="AY302" s="4"/>
      <c r="AZ302" s="4"/>
    </row>
    <row r="303" spans="1:52" ht="15" customHeight="1">
      <c r="A303" s="476"/>
      <c r="B303" s="97"/>
      <c r="C303" s="42"/>
      <c r="D303" s="460"/>
      <c r="E303" s="44"/>
      <c r="F303" s="510"/>
      <c r="G303" s="350"/>
      <c r="H303" s="98"/>
      <c r="I303" s="4"/>
      <c r="J303" s="58"/>
      <c r="K303" s="12"/>
      <c r="L303" s="59"/>
      <c r="M303" s="14"/>
      <c r="N303" s="15"/>
      <c r="O303" s="16"/>
      <c r="P303" s="17"/>
      <c r="Q303" s="18">
        <f t="shared" si="4"/>
        <v>0</v>
      </c>
      <c r="R303" s="19"/>
      <c r="S303" s="20"/>
      <c r="T303" s="21"/>
      <c r="U303" s="22"/>
      <c r="V303" s="23"/>
      <c r="W303" s="23"/>
      <c r="X303" s="24"/>
      <c r="Y303" s="2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  <c r="AX303" s="4"/>
      <c r="AY303" s="4"/>
      <c r="AZ303" s="4"/>
    </row>
    <row r="304" spans="1:52" ht="15" customHeight="1">
      <c r="A304" s="474"/>
      <c r="B304" s="46" t="s">
        <v>202</v>
      </c>
      <c r="C304" s="26"/>
      <c r="D304" s="29">
        <v>10</v>
      </c>
      <c r="E304" s="28" t="s">
        <v>38</v>
      </c>
      <c r="F304" s="508"/>
      <c r="G304" s="349"/>
      <c r="H304" s="30"/>
      <c r="I304" s="4"/>
      <c r="J304" s="47">
        <v>1</v>
      </c>
      <c r="K304" s="32">
        <v>194.4</v>
      </c>
      <c r="L304" s="48" t="s">
        <v>65</v>
      </c>
      <c r="M304" s="34"/>
      <c r="N304" s="35"/>
      <c r="O304" s="60"/>
      <c r="P304" s="37"/>
      <c r="Q304" s="38"/>
      <c r="R304" s="53"/>
      <c r="S304" s="40"/>
      <c r="T304" s="41"/>
      <c r="U304" s="22">
        <v>5</v>
      </c>
      <c r="V304" s="23">
        <f>D310*U304/1000</f>
        <v>0.06</v>
      </c>
      <c r="W304" s="23"/>
      <c r="X304" s="24"/>
      <c r="Y304" s="2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  <c r="AX304" s="4"/>
      <c r="AY304" s="4"/>
      <c r="AZ304" s="4"/>
    </row>
    <row r="305" spans="1:52" ht="15" customHeight="1">
      <c r="A305" s="476"/>
      <c r="B305" s="97"/>
      <c r="C305" s="42"/>
      <c r="D305" s="460"/>
      <c r="E305" s="44"/>
      <c r="F305" s="510"/>
      <c r="G305" s="350"/>
      <c r="H305" s="98"/>
      <c r="I305" s="4"/>
      <c r="J305" s="58"/>
      <c r="K305" s="12"/>
      <c r="L305" s="59"/>
      <c r="M305" s="14"/>
      <c r="N305" s="15"/>
      <c r="O305" s="16"/>
      <c r="P305" s="17"/>
      <c r="Q305" s="18">
        <f t="shared" si="4"/>
        <v>0</v>
      </c>
      <c r="R305" s="19"/>
      <c r="S305" s="20"/>
      <c r="T305" s="21"/>
      <c r="U305" s="22"/>
      <c r="V305" s="23"/>
      <c r="W305" s="23"/>
      <c r="X305" s="24"/>
      <c r="Y305" s="24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U305" s="4"/>
      <c r="AV305" s="4"/>
      <c r="AW305" s="4"/>
      <c r="AX305" s="4"/>
      <c r="AY305" s="4"/>
      <c r="AZ305" s="4"/>
    </row>
    <row r="306" spans="1:52" ht="15" customHeight="1">
      <c r="A306" s="474"/>
      <c r="B306" s="46" t="s">
        <v>203</v>
      </c>
      <c r="C306" s="26" t="s">
        <v>204</v>
      </c>
      <c r="D306" s="29">
        <v>111</v>
      </c>
      <c r="E306" s="28" t="s">
        <v>38</v>
      </c>
      <c r="F306" s="508"/>
      <c r="G306" s="349"/>
      <c r="H306" s="30"/>
      <c r="I306" s="4"/>
      <c r="J306" s="47">
        <v>1</v>
      </c>
      <c r="K306" s="32"/>
      <c r="L306" s="48" t="s">
        <v>205</v>
      </c>
      <c r="M306" s="34"/>
      <c r="N306" s="49"/>
      <c r="O306" s="50"/>
      <c r="P306" s="51"/>
      <c r="Q306" s="52">
        <v>213</v>
      </c>
      <c r="R306" s="39"/>
      <c r="S306" s="40"/>
      <c r="T306" s="41"/>
      <c r="U306" s="22">
        <v>5</v>
      </c>
      <c r="V306" s="23">
        <f>D312*U306/1000</f>
        <v>7.0000000000000007E-2</v>
      </c>
      <c r="W306" s="23"/>
      <c r="X306" s="24"/>
      <c r="Y306" s="24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  <c r="AV306" s="4"/>
      <c r="AW306" s="4"/>
      <c r="AX306" s="4"/>
      <c r="AY306" s="4"/>
      <c r="AZ306" s="4"/>
    </row>
    <row r="307" spans="1:52" ht="15" customHeight="1">
      <c r="A307" s="476"/>
      <c r="B307" s="97"/>
      <c r="C307" s="42"/>
      <c r="D307" s="460"/>
      <c r="E307" s="44"/>
      <c r="F307" s="510"/>
      <c r="G307" s="350"/>
      <c r="H307" s="98"/>
      <c r="I307" s="4"/>
      <c r="J307" s="11"/>
      <c r="K307" s="12"/>
      <c r="L307" s="13"/>
      <c r="M307" s="64"/>
      <c r="N307" s="15"/>
      <c r="O307" s="65"/>
      <c r="P307" s="17"/>
      <c r="Q307" s="18">
        <f t="shared" si="4"/>
        <v>0</v>
      </c>
      <c r="R307" s="19"/>
      <c r="S307" s="20"/>
      <c r="T307" s="21"/>
      <c r="U307" s="22"/>
      <c r="V307" s="23"/>
      <c r="W307" s="23"/>
      <c r="X307" s="24"/>
      <c r="Y307" s="2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  <c r="AV307" s="4"/>
      <c r="AW307" s="4"/>
      <c r="AX307" s="4"/>
      <c r="AY307" s="4"/>
      <c r="AZ307" s="4"/>
    </row>
    <row r="308" spans="1:52" ht="15" customHeight="1">
      <c r="A308" s="474"/>
      <c r="B308" s="46" t="s">
        <v>206</v>
      </c>
      <c r="C308" s="26" t="s">
        <v>207</v>
      </c>
      <c r="D308" s="29">
        <v>36</v>
      </c>
      <c r="E308" s="28" t="s">
        <v>38</v>
      </c>
      <c r="F308" s="508"/>
      <c r="G308" s="349"/>
      <c r="H308" s="30"/>
      <c r="I308" s="4"/>
      <c r="J308" s="47">
        <v>1</v>
      </c>
      <c r="K308" s="32"/>
      <c r="L308" s="48" t="s">
        <v>208</v>
      </c>
      <c r="M308" s="34"/>
      <c r="N308" s="35"/>
      <c r="O308" s="60"/>
      <c r="P308" s="37"/>
      <c r="Q308" s="38">
        <v>436</v>
      </c>
      <c r="R308" s="53"/>
      <c r="S308" s="54"/>
      <c r="T308" s="55"/>
      <c r="U308" s="56">
        <v>5</v>
      </c>
      <c r="V308" s="23">
        <f>D314*U308/1000</f>
        <v>0.18</v>
      </c>
      <c r="W308" s="23"/>
      <c r="X308" s="24"/>
      <c r="Y308" s="2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  <c r="AV308" s="4"/>
      <c r="AW308" s="4"/>
      <c r="AX308" s="4"/>
      <c r="AY308" s="4"/>
      <c r="AZ308" s="4"/>
    </row>
    <row r="309" spans="1:52" ht="15" customHeight="1">
      <c r="A309" s="476"/>
      <c r="B309" s="97"/>
      <c r="C309" s="42"/>
      <c r="D309" s="460"/>
      <c r="E309" s="44"/>
      <c r="F309" s="510"/>
      <c r="G309" s="350"/>
      <c r="H309" s="98"/>
      <c r="I309" s="4"/>
      <c r="J309" s="58"/>
      <c r="K309" s="12"/>
      <c r="L309" s="59"/>
      <c r="M309" s="64"/>
      <c r="N309" s="15"/>
      <c r="O309" s="65"/>
      <c r="P309" s="17"/>
      <c r="Q309" s="18">
        <f t="shared" si="4"/>
        <v>0</v>
      </c>
      <c r="R309" s="19"/>
      <c r="S309" s="20"/>
      <c r="T309" s="21"/>
      <c r="U309" s="22"/>
      <c r="V309" s="23"/>
      <c r="W309" s="23"/>
      <c r="X309" s="24"/>
      <c r="Y309" s="2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  <c r="AV309" s="4"/>
      <c r="AW309" s="4"/>
      <c r="AX309" s="4"/>
      <c r="AY309" s="4"/>
      <c r="AZ309" s="4"/>
    </row>
    <row r="310" spans="1:52" ht="15" customHeight="1">
      <c r="A310" s="474"/>
      <c r="B310" s="46" t="s">
        <v>36</v>
      </c>
      <c r="C310" s="26" t="s">
        <v>209</v>
      </c>
      <c r="D310" s="29">
        <v>12</v>
      </c>
      <c r="E310" s="28" t="s">
        <v>38</v>
      </c>
      <c r="F310" s="508"/>
      <c r="G310" s="349"/>
      <c r="H310" s="30"/>
      <c r="I310" s="4"/>
      <c r="J310" s="47">
        <v>1</v>
      </c>
      <c r="K310" s="32"/>
      <c r="L310" s="48" t="s">
        <v>208</v>
      </c>
      <c r="M310" s="34"/>
      <c r="N310" s="35"/>
      <c r="O310" s="60"/>
      <c r="P310" s="37"/>
      <c r="Q310" s="38">
        <v>436</v>
      </c>
      <c r="R310" s="53"/>
      <c r="S310" s="40"/>
      <c r="T310" s="41"/>
      <c r="U310" s="22">
        <v>5</v>
      </c>
      <c r="V310" s="23">
        <f>D316*U310/1000</f>
        <v>0.06</v>
      </c>
      <c r="W310" s="23"/>
      <c r="X310" s="24"/>
      <c r="Y310" s="2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  <c r="AV310" s="4"/>
      <c r="AW310" s="4"/>
      <c r="AX310" s="4"/>
      <c r="AY310" s="4"/>
      <c r="AZ310" s="4"/>
    </row>
    <row r="311" spans="1:52" ht="15" customHeight="1">
      <c r="A311" s="476"/>
      <c r="B311" s="97"/>
      <c r="C311" s="42"/>
      <c r="D311" s="460"/>
      <c r="E311" s="44"/>
      <c r="F311" s="510"/>
      <c r="G311" s="350"/>
      <c r="H311" s="98"/>
      <c r="I311" s="4"/>
      <c r="J311" s="11"/>
      <c r="K311" s="12"/>
      <c r="L311" s="13"/>
      <c r="M311" s="14"/>
      <c r="N311" s="15"/>
      <c r="O311" s="16"/>
      <c r="P311" s="17"/>
      <c r="Q311" s="18">
        <f t="shared" si="4"/>
        <v>0</v>
      </c>
      <c r="R311" s="19"/>
      <c r="S311" s="20"/>
      <c r="T311" s="21"/>
      <c r="U311" s="22"/>
      <c r="V311" s="23"/>
      <c r="W311" s="23"/>
      <c r="X311" s="24"/>
      <c r="Y311" s="2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  <c r="AW311" s="4"/>
      <c r="AX311" s="4"/>
      <c r="AY311" s="4"/>
      <c r="AZ311" s="4"/>
    </row>
    <row r="312" spans="1:52" ht="15" customHeight="1">
      <c r="A312" s="474"/>
      <c r="B312" s="46" t="s">
        <v>36</v>
      </c>
      <c r="C312" s="26" t="s">
        <v>210</v>
      </c>
      <c r="D312" s="29">
        <v>14</v>
      </c>
      <c r="E312" s="28" t="s">
        <v>38</v>
      </c>
      <c r="F312" s="508"/>
      <c r="G312" s="349"/>
      <c r="H312" s="30"/>
      <c r="I312" s="4"/>
      <c r="J312" s="47">
        <v>1</v>
      </c>
      <c r="K312" s="32"/>
      <c r="L312" s="48" t="s">
        <v>211</v>
      </c>
      <c r="M312" s="107"/>
      <c r="N312" s="49"/>
      <c r="O312" s="50"/>
      <c r="P312" s="51"/>
      <c r="Q312" s="52">
        <v>317</v>
      </c>
      <c r="R312" s="53"/>
      <c r="S312" s="40"/>
      <c r="T312" s="41"/>
      <c r="U312" s="22">
        <v>5</v>
      </c>
      <c r="V312" s="23">
        <f>D318*U312/1000</f>
        <v>8.5000000000000006E-2</v>
      </c>
      <c r="W312" s="23"/>
      <c r="X312" s="24"/>
      <c r="Y312" s="2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  <c r="AU312" s="4"/>
      <c r="AV312" s="4"/>
      <c r="AW312" s="4"/>
      <c r="AX312" s="4"/>
      <c r="AY312" s="4"/>
      <c r="AZ312" s="4"/>
    </row>
    <row r="313" spans="1:52" ht="15" customHeight="1">
      <c r="A313" s="476"/>
      <c r="B313" s="97"/>
      <c r="C313" s="42"/>
      <c r="D313" s="460"/>
      <c r="E313" s="44"/>
      <c r="F313" s="510"/>
      <c r="G313" s="350"/>
      <c r="H313" s="98"/>
      <c r="I313" s="68"/>
      <c r="J313" s="58"/>
      <c r="K313" s="12"/>
      <c r="L313" s="13"/>
      <c r="M313" s="70"/>
      <c r="N313" s="71"/>
      <c r="O313" s="72"/>
      <c r="P313" s="73"/>
      <c r="Q313" s="74">
        <f t="shared" si="4"/>
        <v>0</v>
      </c>
      <c r="R313" s="19"/>
      <c r="S313" s="20"/>
      <c r="T313" s="21"/>
      <c r="U313" s="22"/>
      <c r="V313" s="23"/>
      <c r="W313" s="23"/>
      <c r="X313" s="24"/>
      <c r="Y313" s="2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  <c r="AU313" s="4"/>
      <c r="AV313" s="4"/>
      <c r="AW313" s="4"/>
      <c r="AX313" s="4"/>
      <c r="AY313" s="4"/>
      <c r="AZ313" s="4"/>
    </row>
    <row r="314" spans="1:52" ht="15" customHeight="1">
      <c r="A314" s="474"/>
      <c r="B314" s="46" t="s">
        <v>36</v>
      </c>
      <c r="C314" s="26" t="s">
        <v>212</v>
      </c>
      <c r="D314" s="29">
        <v>36</v>
      </c>
      <c r="E314" s="28" t="s">
        <v>38</v>
      </c>
      <c r="F314" s="508"/>
      <c r="G314" s="349"/>
      <c r="H314" s="30"/>
      <c r="I314" s="68"/>
      <c r="J314" s="47">
        <v>1</v>
      </c>
      <c r="K314" s="32"/>
      <c r="L314" s="48" t="s">
        <v>213</v>
      </c>
      <c r="M314" s="77"/>
      <c r="N314" s="78"/>
      <c r="O314" s="79"/>
      <c r="P314" s="80"/>
      <c r="Q314" s="81">
        <v>592</v>
      </c>
      <c r="R314" s="53"/>
      <c r="S314" s="40"/>
      <c r="T314" s="41"/>
      <c r="U314" s="22">
        <v>5</v>
      </c>
      <c r="V314" s="23">
        <f>D320*U314/1000</f>
        <v>0.29499999999999998</v>
      </c>
      <c r="W314" s="23"/>
      <c r="X314" s="24"/>
      <c r="Y314" s="2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4"/>
      <c r="AT314" s="4"/>
      <c r="AU314" s="4"/>
      <c r="AV314" s="4"/>
      <c r="AW314" s="4"/>
      <c r="AX314" s="4"/>
      <c r="AY314" s="4"/>
      <c r="AZ314" s="4"/>
    </row>
    <row r="315" spans="1:52" ht="15" customHeight="1">
      <c r="A315" s="476"/>
      <c r="B315" s="97"/>
      <c r="C315" s="97"/>
      <c r="D315" s="460"/>
      <c r="E315" s="44"/>
      <c r="F315" s="510"/>
      <c r="G315" s="350"/>
      <c r="H315" s="98"/>
      <c r="I315" s="68"/>
      <c r="J315" s="11"/>
      <c r="K315" s="12"/>
      <c r="L315" s="13"/>
      <c r="M315" s="70"/>
      <c r="N315" s="71"/>
      <c r="O315" s="72"/>
      <c r="P315" s="73"/>
      <c r="Q315" s="74">
        <f t="shared" si="4"/>
        <v>0</v>
      </c>
      <c r="R315" s="19"/>
      <c r="S315" s="20"/>
      <c r="T315" s="21"/>
      <c r="U315" s="22"/>
      <c r="V315" s="23"/>
      <c r="W315" s="23"/>
      <c r="X315" s="24"/>
      <c r="Y315" s="24"/>
      <c r="Z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4"/>
      <c r="AP315" s="4"/>
      <c r="AQ315" s="4"/>
      <c r="AR315" s="4"/>
      <c r="AS315" s="4"/>
      <c r="AT315" s="4"/>
      <c r="AU315" s="4"/>
      <c r="AV315" s="4"/>
      <c r="AW315" s="4"/>
      <c r="AX315" s="4"/>
      <c r="AY315" s="4"/>
      <c r="AZ315" s="4"/>
    </row>
    <row r="316" spans="1:52" ht="15" customHeight="1">
      <c r="A316" s="474"/>
      <c r="B316" s="46" t="s">
        <v>36</v>
      </c>
      <c r="C316" s="26" t="s">
        <v>214</v>
      </c>
      <c r="D316" s="29">
        <v>12</v>
      </c>
      <c r="E316" s="28" t="s">
        <v>38</v>
      </c>
      <c r="F316" s="508"/>
      <c r="G316" s="349"/>
      <c r="H316" s="30"/>
      <c r="I316" s="68"/>
      <c r="J316" s="47">
        <v>1</v>
      </c>
      <c r="K316" s="32"/>
      <c r="L316" s="48" t="s">
        <v>215</v>
      </c>
      <c r="M316" s="77"/>
      <c r="N316" s="78"/>
      <c r="O316" s="79"/>
      <c r="P316" s="80"/>
      <c r="Q316" s="81">
        <v>592</v>
      </c>
      <c r="R316" s="53"/>
      <c r="S316" s="40"/>
      <c r="T316" s="41"/>
      <c r="U316" s="22">
        <v>5</v>
      </c>
      <c r="V316" s="23">
        <f>D322*U316/1000</f>
        <v>0.27</v>
      </c>
      <c r="W316" s="23"/>
      <c r="X316" s="24"/>
      <c r="Y316" s="24"/>
      <c r="Z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4"/>
      <c r="AT316" s="4"/>
      <c r="AU316" s="4"/>
      <c r="AV316" s="4"/>
      <c r="AW316" s="4"/>
      <c r="AX316" s="4"/>
      <c r="AY316" s="4"/>
      <c r="AZ316" s="4"/>
    </row>
    <row r="317" spans="1:52" ht="15" customHeight="1">
      <c r="A317" s="476"/>
      <c r="B317" s="97"/>
      <c r="C317" s="97"/>
      <c r="D317" s="460"/>
      <c r="E317" s="44"/>
      <c r="F317" s="510"/>
      <c r="G317" s="350"/>
      <c r="H317" s="98"/>
      <c r="I317" s="68"/>
      <c r="J317" s="58"/>
      <c r="K317" s="12"/>
      <c r="L317" s="13"/>
      <c r="M317" s="70"/>
      <c r="N317" s="71"/>
      <c r="O317" s="72"/>
      <c r="P317" s="73"/>
      <c r="Q317" s="74">
        <f t="shared" si="4"/>
        <v>0</v>
      </c>
      <c r="R317" s="19"/>
      <c r="S317" s="20"/>
      <c r="T317" s="21"/>
      <c r="U317" s="22"/>
      <c r="V317" s="23"/>
      <c r="W317" s="23"/>
      <c r="X317" s="24"/>
      <c r="Y317" s="24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4"/>
      <c r="AT317" s="4"/>
      <c r="AU317" s="4"/>
      <c r="AV317" s="4"/>
      <c r="AW317" s="4"/>
      <c r="AX317" s="4"/>
      <c r="AY317" s="4"/>
      <c r="AZ317" s="4"/>
    </row>
    <row r="318" spans="1:52" ht="15" customHeight="1">
      <c r="A318" s="474"/>
      <c r="B318" s="46" t="s">
        <v>133</v>
      </c>
      <c r="C318" s="26" t="s">
        <v>216</v>
      </c>
      <c r="D318" s="29">
        <v>17</v>
      </c>
      <c r="E318" s="28" t="s">
        <v>38</v>
      </c>
      <c r="F318" s="508"/>
      <c r="G318" s="349"/>
      <c r="H318" s="30"/>
      <c r="I318" s="68"/>
      <c r="J318" s="47">
        <v>1</v>
      </c>
      <c r="K318" s="32"/>
      <c r="L318" s="48" t="s">
        <v>52</v>
      </c>
      <c r="M318" s="77"/>
      <c r="N318" s="78"/>
      <c r="O318" s="79"/>
      <c r="P318" s="80"/>
      <c r="Q318" s="81">
        <v>3304</v>
      </c>
      <c r="R318" s="53"/>
      <c r="S318" s="40"/>
      <c r="T318" s="41"/>
      <c r="U318" s="22">
        <v>5</v>
      </c>
      <c r="V318" s="23">
        <f>D324*U318/1000</f>
        <v>0.31</v>
      </c>
      <c r="W318" s="23"/>
      <c r="X318" s="24"/>
      <c r="Y318" s="2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4"/>
      <c r="AT318" s="4"/>
      <c r="AU318" s="4"/>
      <c r="AV318" s="4"/>
      <c r="AW318" s="4"/>
      <c r="AX318" s="4"/>
      <c r="AY318" s="4"/>
      <c r="AZ318" s="4"/>
    </row>
    <row r="319" spans="1:52" ht="15" customHeight="1">
      <c r="A319" s="476"/>
      <c r="B319" s="153"/>
      <c r="C319" s="42"/>
      <c r="D319" s="460"/>
      <c r="E319" s="44"/>
      <c r="F319" s="510"/>
      <c r="G319" s="350"/>
      <c r="H319" s="98"/>
      <c r="I319" s="4"/>
      <c r="J319" s="11"/>
      <c r="K319" s="12"/>
      <c r="L319" s="13"/>
      <c r="M319" s="14"/>
      <c r="N319" s="15"/>
      <c r="O319" s="16"/>
      <c r="P319" s="17"/>
      <c r="Q319" s="18"/>
      <c r="R319" s="19"/>
      <c r="S319" s="20"/>
      <c r="T319" s="21"/>
      <c r="U319" s="22"/>
      <c r="V319" s="23"/>
      <c r="W319" s="23"/>
      <c r="X319" s="24"/>
      <c r="Y319" s="24"/>
      <c r="Z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4"/>
      <c r="AN319" s="4"/>
      <c r="AO319" s="4"/>
      <c r="AP319" s="4"/>
      <c r="AQ319" s="4"/>
      <c r="AR319" s="4"/>
      <c r="AS319" s="4"/>
      <c r="AT319" s="4"/>
      <c r="AU319" s="4"/>
      <c r="AV319" s="4"/>
      <c r="AW319" s="4"/>
      <c r="AX319" s="4"/>
      <c r="AY319" s="4"/>
      <c r="AZ319" s="4"/>
    </row>
    <row r="320" spans="1:52" ht="15" customHeight="1">
      <c r="A320" s="474"/>
      <c r="B320" s="151" t="s">
        <v>36</v>
      </c>
      <c r="C320" s="46" t="s">
        <v>217</v>
      </c>
      <c r="D320" s="29">
        <v>59</v>
      </c>
      <c r="E320" s="28" t="s">
        <v>38</v>
      </c>
      <c r="F320" s="508"/>
      <c r="G320" s="349"/>
      <c r="H320" s="30"/>
      <c r="I320" s="4"/>
      <c r="J320" s="47">
        <v>1</v>
      </c>
      <c r="K320" s="32"/>
      <c r="L320" s="48" t="s">
        <v>218</v>
      </c>
      <c r="M320" s="34"/>
      <c r="N320" s="35"/>
      <c r="O320" s="36"/>
      <c r="P320" s="37"/>
      <c r="Q320" s="38">
        <v>3304</v>
      </c>
      <c r="R320" s="53"/>
      <c r="S320" s="40"/>
      <c r="T320" s="41"/>
      <c r="U320" s="22">
        <v>5</v>
      </c>
      <c r="V320" s="23">
        <f>D326*U320/1000</f>
        <v>0.23</v>
      </c>
      <c r="W320" s="23"/>
      <c r="X320" s="24"/>
      <c r="Y320" s="24"/>
      <c r="Z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/>
      <c r="AK320" s="4"/>
      <c r="AL320" s="4"/>
      <c r="AM320" s="4"/>
      <c r="AN320" s="4"/>
      <c r="AO320" s="4"/>
      <c r="AP320" s="4"/>
      <c r="AQ320" s="4"/>
      <c r="AR320" s="4"/>
      <c r="AS320" s="4"/>
      <c r="AT320" s="4"/>
      <c r="AU320" s="4"/>
      <c r="AV320" s="4"/>
      <c r="AW320" s="4"/>
      <c r="AX320" s="4"/>
      <c r="AY320" s="4"/>
      <c r="AZ320" s="4"/>
    </row>
    <row r="321" spans="1:52" ht="15" customHeight="1">
      <c r="A321" s="476"/>
      <c r="B321" s="153"/>
      <c r="C321" s="42"/>
      <c r="D321" s="460"/>
      <c r="E321" s="44"/>
      <c r="F321" s="510"/>
      <c r="G321" s="348"/>
      <c r="H321" s="98"/>
      <c r="I321" s="4"/>
      <c r="J321" s="11"/>
      <c r="K321" s="12"/>
      <c r="L321" s="59"/>
      <c r="M321" s="14"/>
      <c r="N321" s="15"/>
      <c r="O321" s="16"/>
      <c r="P321" s="17"/>
      <c r="Q321" s="18">
        <f t="shared" si="4"/>
        <v>0</v>
      </c>
      <c r="R321" s="19"/>
      <c r="S321" s="20"/>
      <c r="T321" s="21"/>
      <c r="U321" s="22"/>
      <c r="V321" s="23"/>
      <c r="W321" s="23"/>
      <c r="X321" s="24"/>
      <c r="Y321" s="24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  <c r="AS321" s="4"/>
      <c r="AT321" s="4"/>
      <c r="AU321" s="4"/>
      <c r="AV321" s="4"/>
      <c r="AW321" s="4"/>
      <c r="AX321" s="4"/>
      <c r="AY321" s="4"/>
      <c r="AZ321" s="4"/>
    </row>
    <row r="322" spans="1:52" ht="15" customHeight="1">
      <c r="A322" s="474"/>
      <c r="B322" s="401" t="s">
        <v>219</v>
      </c>
      <c r="C322" s="46" t="s">
        <v>220</v>
      </c>
      <c r="D322" s="29">
        <v>54</v>
      </c>
      <c r="E322" s="28" t="s">
        <v>38</v>
      </c>
      <c r="F322" s="508"/>
      <c r="G322" s="349"/>
      <c r="H322" s="30"/>
      <c r="I322" s="4"/>
      <c r="J322" s="47">
        <v>1</v>
      </c>
      <c r="K322" s="32">
        <v>495.6</v>
      </c>
      <c r="L322" s="48" t="s">
        <v>65</v>
      </c>
      <c r="M322" s="34"/>
      <c r="N322" s="49"/>
      <c r="O322" s="50"/>
      <c r="P322" s="51"/>
      <c r="Q322" s="52"/>
      <c r="R322" s="53"/>
      <c r="S322" s="40"/>
      <c r="T322" s="41"/>
      <c r="U322" s="22">
        <v>5</v>
      </c>
      <c r="V322" s="23">
        <f>D328*U322/1000</f>
        <v>0.185</v>
      </c>
      <c r="W322" s="23"/>
      <c r="X322" s="24"/>
      <c r="Y322" s="24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  <c r="AV322" s="4"/>
      <c r="AW322" s="4"/>
      <c r="AX322" s="4"/>
      <c r="AY322" s="4"/>
      <c r="AZ322" s="4"/>
    </row>
    <row r="323" spans="1:52" ht="15" customHeight="1">
      <c r="A323" s="476"/>
      <c r="B323" s="153"/>
      <c r="C323" s="42"/>
      <c r="D323" s="460"/>
      <c r="E323" s="44"/>
      <c r="F323" s="513"/>
      <c r="G323" s="350"/>
      <c r="H323" s="98"/>
      <c r="I323" s="4"/>
      <c r="J323" s="11"/>
      <c r="K323" s="12"/>
      <c r="L323" s="59"/>
      <c r="M323" s="14"/>
      <c r="N323" s="15"/>
      <c r="O323" s="16"/>
      <c r="P323" s="17"/>
      <c r="Q323" s="18"/>
      <c r="R323" s="19"/>
      <c r="S323" s="20"/>
      <c r="T323" s="21"/>
      <c r="U323" s="22"/>
      <c r="V323" s="23"/>
      <c r="W323" s="23"/>
      <c r="X323" s="24"/>
      <c r="Y323" s="24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  <c r="AV323" s="4"/>
      <c r="AW323" s="4"/>
      <c r="AX323" s="4"/>
      <c r="AY323" s="4"/>
      <c r="AZ323" s="4"/>
    </row>
    <row r="324" spans="1:52" ht="15" customHeight="1">
      <c r="A324" s="480"/>
      <c r="B324" s="117" t="s">
        <v>36</v>
      </c>
      <c r="C324" s="97" t="s">
        <v>221</v>
      </c>
      <c r="D324" s="619">
        <v>62</v>
      </c>
      <c r="E324" s="44" t="s">
        <v>38</v>
      </c>
      <c r="F324" s="524"/>
      <c r="G324" s="349"/>
      <c r="H324" s="30"/>
      <c r="I324" s="4"/>
      <c r="J324" s="47">
        <v>1</v>
      </c>
      <c r="K324" s="32">
        <v>495.6</v>
      </c>
      <c r="L324" s="48" t="s">
        <v>65</v>
      </c>
      <c r="M324" s="34"/>
      <c r="N324" s="35"/>
      <c r="O324" s="36"/>
      <c r="P324" s="37"/>
      <c r="Q324" s="38"/>
      <c r="R324" s="53"/>
      <c r="S324" s="40"/>
      <c r="T324" s="41"/>
      <c r="U324" s="22">
        <v>5</v>
      </c>
      <c r="V324" s="23">
        <f>D330*U324/1000</f>
        <v>0.02</v>
      </c>
      <c r="W324" s="23"/>
      <c r="X324" s="24"/>
      <c r="Y324" s="24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U324" s="4"/>
      <c r="AV324" s="4"/>
      <c r="AW324" s="4"/>
      <c r="AX324" s="4"/>
      <c r="AY324" s="4"/>
      <c r="AZ324" s="4"/>
    </row>
    <row r="325" spans="1:52" ht="15" customHeight="1">
      <c r="A325" s="476"/>
      <c r="B325" s="150"/>
      <c r="C325" s="150"/>
      <c r="D325" s="622"/>
      <c r="E325" s="178"/>
      <c r="F325" s="500"/>
      <c r="G325" s="350"/>
      <c r="H325" s="98"/>
      <c r="I325" s="4"/>
      <c r="J325" s="11"/>
      <c r="K325" s="12"/>
      <c r="L325" s="59"/>
      <c r="M325" s="14"/>
      <c r="N325" s="15"/>
      <c r="O325" s="16"/>
      <c r="P325" s="17"/>
      <c r="Q325" s="18"/>
      <c r="R325" s="19"/>
      <c r="S325" s="20"/>
      <c r="T325" s="21"/>
      <c r="U325" s="22"/>
      <c r="V325" s="23"/>
      <c r="W325" s="23"/>
      <c r="X325" s="24"/>
      <c r="Y325" s="24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U325" s="4"/>
      <c r="AV325" s="4"/>
      <c r="AW325" s="4"/>
      <c r="AX325" s="4"/>
      <c r="AY325" s="4"/>
      <c r="AZ325" s="4"/>
    </row>
    <row r="326" spans="1:52" ht="15" customHeight="1">
      <c r="A326" s="477"/>
      <c r="B326" s="156" t="s">
        <v>36</v>
      </c>
      <c r="C326" s="180" t="s">
        <v>222</v>
      </c>
      <c r="D326" s="613">
        <v>46</v>
      </c>
      <c r="E326" s="113" t="s">
        <v>38</v>
      </c>
      <c r="F326" s="613"/>
      <c r="G326" s="353"/>
      <c r="H326" s="149"/>
      <c r="I326" s="4"/>
      <c r="J326" s="47">
        <v>1</v>
      </c>
      <c r="K326" s="32">
        <v>495.6</v>
      </c>
      <c r="L326" s="48" t="s">
        <v>65</v>
      </c>
      <c r="M326" s="34"/>
      <c r="N326" s="35"/>
      <c r="O326" s="36"/>
      <c r="P326" s="37"/>
      <c r="Q326" s="38"/>
      <c r="R326" s="53"/>
      <c r="S326" s="40"/>
      <c r="T326" s="41"/>
      <c r="U326" s="22">
        <v>5</v>
      </c>
      <c r="V326" s="23">
        <f>D332*U326/1000</f>
        <v>5.0000000000000001E-3</v>
      </c>
      <c r="W326" s="23"/>
      <c r="X326" s="24"/>
      <c r="Y326" s="24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/>
      <c r="AV326" s="4"/>
      <c r="AW326" s="4"/>
      <c r="AX326" s="4"/>
      <c r="AY326" s="4"/>
      <c r="AZ326" s="4"/>
    </row>
    <row r="327" spans="1:52" ht="15" customHeight="1">
      <c r="A327" s="478"/>
      <c r="B327" s="525"/>
      <c r="C327" s="183"/>
      <c r="D327" s="623"/>
      <c r="E327" s="185"/>
      <c r="F327" s="503"/>
      <c r="G327" s="348"/>
      <c r="H327" s="98"/>
      <c r="I327" s="4"/>
      <c r="J327" s="118"/>
      <c r="K327" s="69"/>
      <c r="L327" s="122"/>
      <c r="M327" s="14"/>
      <c r="N327" s="15"/>
      <c r="O327" s="16"/>
      <c r="P327" s="17"/>
      <c r="Q327" s="18">
        <f t="shared" si="4"/>
        <v>0</v>
      </c>
      <c r="R327" s="19"/>
      <c r="S327" s="20"/>
      <c r="T327" s="21"/>
      <c r="U327" s="22"/>
      <c r="V327" s="23"/>
      <c r="W327" s="23"/>
      <c r="X327" s="24"/>
      <c r="Y327" s="24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4"/>
      <c r="AW327" s="4"/>
      <c r="AX327" s="4"/>
      <c r="AY327" s="4"/>
      <c r="AZ327" s="4"/>
    </row>
    <row r="328" spans="1:52" ht="15" customHeight="1">
      <c r="A328" s="474"/>
      <c r="B328" s="187" t="s">
        <v>223</v>
      </c>
      <c r="C328" s="188" t="s">
        <v>224</v>
      </c>
      <c r="D328" s="614">
        <v>37</v>
      </c>
      <c r="E328" s="28" t="s">
        <v>34</v>
      </c>
      <c r="F328" s="614"/>
      <c r="G328" s="349"/>
      <c r="H328" s="30"/>
      <c r="I328" s="4"/>
      <c r="J328" s="121">
        <v>1</v>
      </c>
      <c r="K328" s="69"/>
      <c r="L328" s="122" t="s">
        <v>225</v>
      </c>
      <c r="M328" s="34"/>
      <c r="N328" s="35"/>
      <c r="O328" s="36"/>
      <c r="P328" s="37"/>
      <c r="Q328" s="38">
        <v>45</v>
      </c>
      <c r="R328" s="53"/>
      <c r="S328" s="40"/>
      <c r="T328" s="41"/>
      <c r="U328" s="22"/>
      <c r="V328" s="23">
        <f>SUM(V217:V327)</f>
        <v>66.671211000000014</v>
      </c>
      <c r="W328" s="23">
        <f>SUM(W217:W327)</f>
        <v>8.8999999999999968</v>
      </c>
      <c r="X328" s="24"/>
      <c r="Y328" s="24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  <c r="AV328" s="4"/>
      <c r="AW328" s="4"/>
      <c r="AX328" s="4"/>
      <c r="AY328" s="4"/>
      <c r="AZ328" s="4"/>
    </row>
    <row r="329" spans="1:52" ht="15" customHeight="1">
      <c r="A329" s="479"/>
      <c r="B329" s="191"/>
      <c r="C329" s="192"/>
      <c r="D329" s="624"/>
      <c r="E329" s="194"/>
      <c r="F329" s="498"/>
      <c r="G329" s="350"/>
      <c r="H329" s="174"/>
      <c r="I329" s="4"/>
      <c r="J329" s="121"/>
      <c r="K329" s="69"/>
      <c r="L329" s="122"/>
      <c r="M329" s="99"/>
      <c r="N329" s="100"/>
      <c r="O329" s="101"/>
      <c r="P329" s="102"/>
      <c r="Q329" s="103">
        <f t="shared" si="4"/>
        <v>0</v>
      </c>
      <c r="R329" s="104"/>
      <c r="S329" s="157"/>
      <c r="T329" s="158"/>
      <c r="U329" s="22"/>
      <c r="V329" s="23"/>
      <c r="W329" s="23"/>
      <c r="X329" s="24"/>
      <c r="Y329" s="24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  <c r="AU329" s="4"/>
      <c r="AV329" s="4"/>
      <c r="AW329" s="4"/>
      <c r="AX329" s="4"/>
      <c r="AY329" s="4"/>
      <c r="AZ329" s="4"/>
    </row>
    <row r="330" spans="1:52" ht="15" customHeight="1">
      <c r="A330" s="474"/>
      <c r="B330" s="187" t="s">
        <v>226</v>
      </c>
      <c r="C330" s="188"/>
      <c r="D330" s="614">
        <v>4</v>
      </c>
      <c r="E330" s="190" t="s">
        <v>227</v>
      </c>
      <c r="F330" s="614"/>
      <c r="G330" s="349"/>
      <c r="H330" s="175"/>
      <c r="I330" s="4"/>
      <c r="J330" s="121">
        <v>0.8</v>
      </c>
      <c r="K330" s="69">
        <v>160</v>
      </c>
      <c r="L330" s="122" t="s">
        <v>228</v>
      </c>
      <c r="M330" s="99"/>
      <c r="N330" s="100"/>
      <c r="O330" s="101"/>
      <c r="P330" s="102"/>
      <c r="Q330" s="103"/>
      <c r="R330" s="104"/>
      <c r="S330" s="157"/>
      <c r="T330" s="158"/>
      <c r="U330" s="22"/>
      <c r="V330" s="23">
        <f>D336*U330/1000</f>
        <v>0</v>
      </c>
      <c r="W330" s="23"/>
      <c r="X330" s="24"/>
      <c r="Y330" s="24"/>
      <c r="Z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  <c r="AN330" s="4"/>
      <c r="AO330" s="4"/>
      <c r="AP330" s="4"/>
      <c r="AQ330" s="4"/>
      <c r="AR330" s="4"/>
      <c r="AS330" s="4"/>
      <c r="AT330" s="4"/>
      <c r="AU330" s="4"/>
      <c r="AV330" s="4"/>
      <c r="AW330" s="4"/>
      <c r="AX330" s="4"/>
      <c r="AY330" s="4"/>
      <c r="AZ330" s="4"/>
    </row>
    <row r="331" spans="1:52" ht="15" customHeight="1">
      <c r="A331" s="476"/>
      <c r="B331" s="191"/>
      <c r="C331" s="195"/>
      <c r="D331" s="624"/>
      <c r="E331" s="194"/>
      <c r="F331" s="498"/>
      <c r="G331" s="350"/>
      <c r="H331" s="98"/>
      <c r="I331" s="4"/>
      <c r="J331" s="118"/>
      <c r="K331" s="69"/>
      <c r="L331" s="119"/>
      <c r="M331" s="99"/>
      <c r="N331" s="100"/>
      <c r="O331" s="101"/>
      <c r="P331" s="102"/>
      <c r="Q331" s="103">
        <f t="shared" si="4"/>
        <v>0</v>
      </c>
      <c r="R331" s="104"/>
      <c r="S331" s="157"/>
      <c r="T331" s="158"/>
      <c r="U331" s="22"/>
      <c r="V331" s="23"/>
      <c r="W331" s="23"/>
      <c r="X331" s="24"/>
      <c r="Y331" s="24"/>
      <c r="Z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  <c r="AN331" s="4"/>
      <c r="AO331" s="4"/>
      <c r="AP331" s="4"/>
      <c r="AQ331" s="4"/>
      <c r="AR331" s="4"/>
      <c r="AS331" s="4"/>
      <c r="AT331" s="4"/>
      <c r="AU331" s="4"/>
      <c r="AV331" s="4"/>
      <c r="AW331" s="4"/>
      <c r="AX331" s="4"/>
      <c r="AY331" s="4"/>
      <c r="AZ331" s="4"/>
    </row>
    <row r="332" spans="1:52" ht="15" customHeight="1">
      <c r="A332" s="474"/>
      <c r="B332" s="187" t="s">
        <v>229</v>
      </c>
      <c r="C332" s="188"/>
      <c r="D332" s="614">
        <v>1</v>
      </c>
      <c r="E332" s="190" t="s">
        <v>64</v>
      </c>
      <c r="F332" s="614"/>
      <c r="G332" s="349"/>
      <c r="H332" s="30"/>
      <c r="I332" s="4"/>
      <c r="J332" s="121">
        <v>0.5</v>
      </c>
      <c r="K332" s="69">
        <v>3300000</v>
      </c>
      <c r="L332" s="122" t="s">
        <v>65</v>
      </c>
      <c r="M332" s="99"/>
      <c r="N332" s="100"/>
      <c r="O332" s="101"/>
      <c r="P332" s="102"/>
      <c r="Q332" s="103">
        <f t="shared" si="4"/>
        <v>0</v>
      </c>
      <c r="R332" s="104"/>
      <c r="S332" s="157"/>
      <c r="T332" s="158"/>
      <c r="U332" s="22"/>
      <c r="V332" s="23"/>
      <c r="W332" s="23"/>
      <c r="X332" s="24"/>
      <c r="Y332" s="24"/>
      <c r="Z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4"/>
      <c r="AT332" s="4"/>
      <c r="AU332" s="4"/>
      <c r="AV332" s="4"/>
      <c r="AW332" s="4"/>
      <c r="AX332" s="4"/>
      <c r="AY332" s="4"/>
      <c r="AZ332" s="4"/>
    </row>
    <row r="333" spans="1:52" ht="15" customHeight="1">
      <c r="A333" s="476"/>
      <c r="B333" s="191"/>
      <c r="C333" s="195"/>
      <c r="D333" s="624"/>
      <c r="E333" s="194"/>
      <c r="F333" s="624"/>
      <c r="G333" s="350"/>
      <c r="H333" s="98"/>
      <c r="I333" s="4"/>
      <c r="J333" s="121"/>
      <c r="K333" s="69"/>
      <c r="L333" s="122"/>
      <c r="M333" s="14"/>
      <c r="N333" s="15"/>
      <c r="O333" s="16"/>
      <c r="P333" s="17"/>
      <c r="Q333" s="18">
        <f t="shared" si="4"/>
        <v>0</v>
      </c>
      <c r="R333" s="19"/>
      <c r="S333" s="20"/>
      <c r="T333" s="21"/>
      <c r="U333" s="22"/>
      <c r="V333" s="23"/>
      <c r="W333" s="23"/>
      <c r="X333" s="24"/>
      <c r="Y333" s="24"/>
      <c r="Z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  <c r="AS333" s="4"/>
      <c r="AT333" s="4"/>
      <c r="AU333" s="4"/>
      <c r="AV333" s="4"/>
      <c r="AW333" s="4"/>
      <c r="AX333" s="4"/>
      <c r="AY333" s="4"/>
      <c r="AZ333" s="4"/>
    </row>
    <row r="334" spans="1:52" ht="15" customHeight="1">
      <c r="A334" s="474"/>
      <c r="B334" s="187" t="s">
        <v>230</v>
      </c>
      <c r="C334" s="188" t="s">
        <v>231</v>
      </c>
      <c r="D334" s="614">
        <v>1</v>
      </c>
      <c r="E334" s="190" t="s">
        <v>46</v>
      </c>
      <c r="F334" s="614"/>
      <c r="G334" s="349"/>
      <c r="H334" s="30"/>
      <c r="I334" s="4"/>
      <c r="J334" s="121">
        <v>1</v>
      </c>
      <c r="K334" s="69"/>
      <c r="L334" s="122" t="s">
        <v>232</v>
      </c>
      <c r="M334" s="34"/>
      <c r="N334" s="35"/>
      <c r="O334" s="36"/>
      <c r="P334" s="37"/>
      <c r="Q334" s="38">
        <v>2034</v>
      </c>
      <c r="R334" s="53"/>
      <c r="S334" s="40"/>
      <c r="T334" s="41"/>
      <c r="U334" s="22"/>
      <c r="V334" s="23"/>
      <c r="W334" s="23"/>
      <c r="X334" s="24"/>
      <c r="Y334" s="24"/>
      <c r="Z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  <c r="AS334" s="4"/>
      <c r="AT334" s="4"/>
      <c r="AU334" s="4"/>
      <c r="AV334" s="4"/>
      <c r="AW334" s="4"/>
      <c r="AX334" s="4"/>
      <c r="AY334" s="4"/>
      <c r="AZ334" s="4"/>
    </row>
    <row r="335" spans="1:52" ht="15" customHeight="1">
      <c r="A335" s="476"/>
      <c r="B335" s="191"/>
      <c r="C335" s="195"/>
      <c r="D335" s="624"/>
      <c r="E335" s="194"/>
      <c r="F335" s="624"/>
      <c r="G335" s="350"/>
      <c r="H335" s="174"/>
      <c r="I335" s="4"/>
      <c r="J335" s="118"/>
      <c r="K335" s="69"/>
      <c r="L335" s="119"/>
      <c r="M335" s="99"/>
      <c r="N335" s="100"/>
      <c r="O335" s="101"/>
      <c r="P335" s="102"/>
      <c r="Q335" s="103">
        <f t="shared" si="4"/>
        <v>0</v>
      </c>
      <c r="R335" s="104"/>
      <c r="S335" s="157"/>
      <c r="T335" s="158"/>
      <c r="U335" s="22"/>
      <c r="V335" s="23"/>
      <c r="W335" s="23"/>
      <c r="X335" s="24"/>
      <c r="Y335" s="24"/>
      <c r="Z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4"/>
      <c r="AN335" s="4"/>
      <c r="AO335" s="4"/>
      <c r="AP335" s="4"/>
      <c r="AQ335" s="4"/>
      <c r="AR335" s="4"/>
      <c r="AS335" s="4"/>
      <c r="AT335" s="4"/>
      <c r="AU335" s="4"/>
      <c r="AV335" s="4"/>
      <c r="AW335" s="4"/>
      <c r="AX335" s="4"/>
      <c r="AY335" s="4"/>
      <c r="AZ335" s="4"/>
    </row>
    <row r="336" spans="1:52" ht="15" customHeight="1">
      <c r="A336" s="474"/>
      <c r="B336" s="187" t="s">
        <v>233</v>
      </c>
      <c r="C336" s="188" t="s">
        <v>234</v>
      </c>
      <c r="D336" s="614">
        <v>2</v>
      </c>
      <c r="E336" s="190" t="s">
        <v>38</v>
      </c>
      <c r="F336" s="614"/>
      <c r="G336" s="349"/>
      <c r="H336" s="30"/>
      <c r="I336" s="4"/>
      <c r="J336" s="121">
        <v>1</v>
      </c>
      <c r="K336" s="69"/>
      <c r="L336" s="122" t="s">
        <v>232</v>
      </c>
      <c r="M336" s="99"/>
      <c r="N336" s="100"/>
      <c r="O336" s="101"/>
      <c r="P336" s="102"/>
      <c r="Q336" s="103">
        <v>757</v>
      </c>
      <c r="R336" s="104"/>
      <c r="S336" s="157"/>
      <c r="T336" s="158"/>
      <c r="U336" s="22"/>
      <c r="V336" s="23"/>
      <c r="W336" s="23"/>
      <c r="X336" s="24"/>
      <c r="Y336" s="24"/>
      <c r="Z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/>
      <c r="AK336" s="4"/>
      <c r="AL336" s="4"/>
      <c r="AM336" s="4"/>
      <c r="AN336" s="4"/>
      <c r="AO336" s="4"/>
      <c r="AP336" s="4"/>
      <c r="AQ336" s="4"/>
      <c r="AR336" s="4"/>
      <c r="AS336" s="4"/>
      <c r="AT336" s="4"/>
      <c r="AU336" s="4"/>
      <c r="AV336" s="4"/>
      <c r="AW336" s="4"/>
      <c r="AX336" s="4"/>
      <c r="AY336" s="4"/>
      <c r="AZ336" s="4"/>
    </row>
    <row r="337" spans="1:52" ht="15" customHeight="1">
      <c r="A337" s="476"/>
      <c r="B337" s="191"/>
      <c r="C337" s="195"/>
      <c r="D337" s="624"/>
      <c r="E337" s="194"/>
      <c r="F337" s="624"/>
      <c r="G337" s="350"/>
      <c r="H337" s="174"/>
      <c r="I337" s="4"/>
      <c r="J337" s="121"/>
      <c r="K337" s="69"/>
      <c r="L337" s="122"/>
      <c r="M337" s="14"/>
      <c r="N337" s="15"/>
      <c r="O337" s="16"/>
      <c r="P337" s="17"/>
      <c r="Q337" s="18">
        <f t="shared" si="4"/>
        <v>0</v>
      </c>
      <c r="R337" s="19"/>
      <c r="S337" s="20"/>
      <c r="T337" s="21"/>
      <c r="U337" s="22"/>
      <c r="V337" s="23"/>
      <c r="W337" s="23"/>
      <c r="X337" s="24"/>
      <c r="Y337" s="24"/>
      <c r="Z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4"/>
      <c r="AN337" s="4"/>
      <c r="AO337" s="4"/>
      <c r="AP337" s="4"/>
      <c r="AQ337" s="4"/>
      <c r="AR337" s="4"/>
      <c r="AS337" s="4"/>
      <c r="AT337" s="4"/>
      <c r="AU337" s="4"/>
      <c r="AV337" s="4"/>
      <c r="AW337" s="4"/>
      <c r="AX337" s="4"/>
      <c r="AY337" s="4"/>
      <c r="AZ337" s="4"/>
    </row>
    <row r="338" spans="1:52" ht="15" customHeight="1">
      <c r="A338" s="474"/>
      <c r="B338" s="187" t="s">
        <v>235</v>
      </c>
      <c r="C338" s="196" t="s">
        <v>236</v>
      </c>
      <c r="D338" s="614">
        <v>1</v>
      </c>
      <c r="E338" s="190" t="s">
        <v>43</v>
      </c>
      <c r="F338" s="614"/>
      <c r="G338" s="349"/>
      <c r="H338" s="175"/>
      <c r="I338" s="4"/>
      <c r="J338" s="121">
        <v>0.8</v>
      </c>
      <c r="K338" s="69">
        <v>6500</v>
      </c>
      <c r="L338" s="122" t="s">
        <v>228</v>
      </c>
      <c r="M338" s="34"/>
      <c r="N338" s="35"/>
      <c r="O338" s="60"/>
      <c r="P338" s="37"/>
      <c r="Q338" s="38"/>
      <c r="R338" s="53"/>
      <c r="S338" s="40"/>
      <c r="T338" s="41"/>
      <c r="U338" s="22"/>
      <c r="V338" s="23"/>
      <c r="W338" s="23"/>
      <c r="X338" s="24"/>
      <c r="Y338" s="24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  <c r="AU338" s="4"/>
      <c r="AV338" s="4"/>
      <c r="AW338" s="4"/>
      <c r="AX338" s="4"/>
      <c r="AY338" s="4"/>
      <c r="AZ338" s="4"/>
    </row>
    <row r="339" spans="1:52" ht="15" customHeight="1">
      <c r="A339" s="476"/>
      <c r="B339" s="191"/>
      <c r="C339" s="195"/>
      <c r="D339" s="624"/>
      <c r="E339" s="194"/>
      <c r="F339" s="624"/>
      <c r="G339" s="350"/>
      <c r="H339" s="98"/>
      <c r="I339" s="4"/>
      <c r="J339" s="118"/>
      <c r="K339" s="69"/>
      <c r="L339" s="119"/>
      <c r="M339" s="197"/>
      <c r="N339" s="15"/>
      <c r="O339" s="16"/>
      <c r="P339" s="17"/>
      <c r="Q339" s="18"/>
      <c r="R339" s="19"/>
      <c r="S339" s="20"/>
      <c r="T339" s="21"/>
      <c r="U339" s="22"/>
      <c r="V339" s="23"/>
      <c r="W339" s="23"/>
      <c r="X339" s="24"/>
      <c r="Y339" s="24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4"/>
      <c r="AT339" s="4"/>
      <c r="AU339" s="4"/>
      <c r="AV339" s="4"/>
      <c r="AW339" s="4"/>
      <c r="AX339" s="4"/>
      <c r="AY339" s="4"/>
      <c r="AZ339" s="4"/>
    </row>
    <row r="340" spans="1:52" ht="15" customHeight="1">
      <c r="A340" s="474"/>
      <c r="B340" s="187" t="s">
        <v>237</v>
      </c>
      <c r="C340" s="196" t="s">
        <v>238</v>
      </c>
      <c r="D340" s="614">
        <v>32</v>
      </c>
      <c r="E340" s="190" t="s">
        <v>88</v>
      </c>
      <c r="F340" s="614"/>
      <c r="G340" s="349"/>
      <c r="H340" s="30"/>
      <c r="I340" s="4"/>
      <c r="J340" s="121">
        <v>1</v>
      </c>
      <c r="K340" s="69">
        <v>20700</v>
      </c>
      <c r="L340" s="122" t="s">
        <v>65</v>
      </c>
      <c r="M340" s="197"/>
      <c r="N340" s="35"/>
      <c r="O340" s="60"/>
      <c r="P340" s="37"/>
      <c r="Q340" s="38"/>
      <c r="R340" s="53"/>
      <c r="S340" s="40"/>
      <c r="T340" s="41"/>
      <c r="U340" s="22"/>
      <c r="V340" s="23"/>
      <c r="W340" s="23"/>
      <c r="X340" s="24"/>
      <c r="Y340" s="24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  <c r="AS340" s="4"/>
      <c r="AT340" s="4"/>
      <c r="AU340" s="4"/>
      <c r="AV340" s="4"/>
      <c r="AW340" s="4"/>
      <c r="AX340" s="4"/>
      <c r="AY340" s="4"/>
      <c r="AZ340" s="4"/>
    </row>
    <row r="341" spans="1:52" ht="15" customHeight="1">
      <c r="A341" s="476"/>
      <c r="B341" s="191"/>
      <c r="C341" s="195"/>
      <c r="D341" s="624"/>
      <c r="E341" s="194"/>
      <c r="F341" s="624"/>
      <c r="G341" s="350"/>
      <c r="H341" s="98"/>
      <c r="I341" s="4"/>
      <c r="J341" s="121"/>
      <c r="K341" s="69"/>
      <c r="L341" s="119"/>
      <c r="M341" s="197"/>
      <c r="N341" s="15"/>
      <c r="O341" s="16"/>
      <c r="P341" s="17"/>
      <c r="Q341" s="18"/>
      <c r="R341" s="19"/>
      <c r="S341" s="20"/>
      <c r="T341" s="21"/>
      <c r="U341" s="22"/>
      <c r="V341" s="23"/>
      <c r="W341" s="23"/>
      <c r="X341" s="24"/>
      <c r="Y341" s="24"/>
      <c r="Z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4"/>
      <c r="AN341" s="4"/>
      <c r="AO341" s="4"/>
      <c r="AP341" s="4"/>
      <c r="AQ341" s="4"/>
      <c r="AR341" s="4"/>
      <c r="AS341" s="4"/>
      <c r="AT341" s="4"/>
      <c r="AU341" s="4"/>
      <c r="AV341" s="4"/>
      <c r="AW341" s="4"/>
      <c r="AX341" s="4"/>
      <c r="AY341" s="4"/>
      <c r="AZ341" s="4"/>
    </row>
    <row r="342" spans="1:52" ht="15" customHeight="1">
      <c r="A342" s="474"/>
      <c r="B342" s="187" t="s">
        <v>239</v>
      </c>
      <c r="C342" s="196"/>
      <c r="D342" s="614">
        <v>1</v>
      </c>
      <c r="E342" s="190" t="s">
        <v>64</v>
      </c>
      <c r="F342" s="614"/>
      <c r="G342" s="349"/>
      <c r="H342" s="30"/>
      <c r="I342" s="4"/>
      <c r="J342" s="121">
        <v>1</v>
      </c>
      <c r="K342" s="69">
        <v>110000</v>
      </c>
      <c r="L342" s="122" t="s">
        <v>65</v>
      </c>
      <c r="M342" s="197"/>
      <c r="N342" s="35"/>
      <c r="O342" s="60"/>
      <c r="P342" s="37"/>
      <c r="Q342" s="38"/>
      <c r="R342" s="53"/>
      <c r="S342" s="40"/>
      <c r="T342" s="41"/>
      <c r="U342" s="22"/>
      <c r="V342" s="23"/>
      <c r="W342" s="23"/>
      <c r="X342" s="24"/>
      <c r="Y342" s="24"/>
      <c r="Z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4"/>
      <c r="AN342" s="4"/>
      <c r="AO342" s="4"/>
      <c r="AP342" s="4"/>
      <c r="AQ342" s="4"/>
      <c r="AR342" s="4"/>
      <c r="AS342" s="4"/>
      <c r="AT342" s="4"/>
      <c r="AU342" s="4"/>
      <c r="AV342" s="4"/>
      <c r="AW342" s="4"/>
      <c r="AX342" s="4"/>
      <c r="AY342" s="4"/>
      <c r="AZ342" s="4"/>
    </row>
    <row r="343" spans="1:52" ht="15" customHeight="1">
      <c r="A343" s="479"/>
      <c r="B343" s="191"/>
      <c r="C343" s="192"/>
      <c r="D343" s="624"/>
      <c r="E343" s="194"/>
      <c r="F343" s="624"/>
      <c r="G343" s="350"/>
      <c r="H343" s="98"/>
      <c r="I343" s="4"/>
      <c r="J343" s="118"/>
      <c r="K343" s="69"/>
      <c r="L343" s="119"/>
      <c r="M343" s="197"/>
      <c r="N343" s="15"/>
      <c r="O343" s="16"/>
      <c r="P343" s="17"/>
      <c r="Q343" s="18">
        <f t="shared" si="4"/>
        <v>0</v>
      </c>
      <c r="R343" s="19"/>
      <c r="S343" s="20"/>
      <c r="T343" s="21"/>
      <c r="U343" s="22"/>
      <c r="V343" s="23"/>
      <c r="W343" s="23"/>
      <c r="X343" s="24"/>
      <c r="Y343" s="24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  <c r="AS343" s="4"/>
      <c r="AT343" s="4"/>
      <c r="AU343" s="4"/>
      <c r="AV343" s="4"/>
      <c r="AW343" s="4"/>
      <c r="AX343" s="4"/>
      <c r="AY343" s="4"/>
      <c r="AZ343" s="4"/>
    </row>
    <row r="344" spans="1:52" ht="15" customHeight="1">
      <c r="A344" s="474"/>
      <c r="B344" s="187" t="s">
        <v>240</v>
      </c>
      <c r="C344" s="196" t="s">
        <v>376</v>
      </c>
      <c r="D344" s="614">
        <v>1</v>
      </c>
      <c r="E344" s="190" t="s">
        <v>68</v>
      </c>
      <c r="F344" s="614"/>
      <c r="G344" s="349"/>
      <c r="H344" s="30"/>
      <c r="I344" s="4"/>
      <c r="J344" s="121">
        <v>1</v>
      </c>
      <c r="K344" s="69">
        <v>210000</v>
      </c>
      <c r="L344" s="122" t="s">
        <v>65</v>
      </c>
      <c r="M344" s="14"/>
      <c r="N344" s="49"/>
      <c r="O344" s="50"/>
      <c r="P344" s="51"/>
      <c r="Q344" s="52">
        <f t="shared" si="4"/>
        <v>0</v>
      </c>
      <c r="R344" s="53"/>
      <c r="S344" s="40"/>
      <c r="T344" s="41"/>
      <c r="U344" s="22"/>
      <c r="V344" s="23"/>
      <c r="W344" s="23"/>
      <c r="X344" s="24"/>
      <c r="Y344" s="2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4"/>
      <c r="AT344" s="4"/>
      <c r="AU344" s="4"/>
      <c r="AV344" s="4"/>
      <c r="AW344" s="4"/>
      <c r="AX344" s="4"/>
      <c r="AY344" s="4"/>
      <c r="AZ344" s="4"/>
    </row>
    <row r="345" spans="1:52" ht="15" customHeight="1">
      <c r="A345" s="476"/>
      <c r="B345" s="191"/>
      <c r="C345" s="195"/>
      <c r="D345" s="624"/>
      <c r="E345" s="194"/>
      <c r="F345" s="624"/>
      <c r="G345" s="350"/>
      <c r="H345" s="98"/>
      <c r="I345" s="4"/>
      <c r="J345" s="121"/>
      <c r="K345" s="69"/>
      <c r="L345" s="119"/>
      <c r="M345" s="197"/>
      <c r="N345" s="15"/>
      <c r="O345" s="16"/>
      <c r="P345" s="17"/>
      <c r="Q345" s="18">
        <f t="shared" si="4"/>
        <v>0</v>
      </c>
      <c r="R345" s="19"/>
      <c r="S345" s="20"/>
      <c r="T345" s="21"/>
      <c r="U345" s="22"/>
      <c r="V345" s="23"/>
      <c r="W345" s="23"/>
      <c r="X345" s="24"/>
      <c r="Y345" s="24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4"/>
      <c r="AT345" s="4"/>
      <c r="AU345" s="4"/>
      <c r="AV345" s="4"/>
      <c r="AW345" s="4"/>
      <c r="AX345" s="4"/>
      <c r="AY345" s="4"/>
      <c r="AZ345" s="4"/>
    </row>
    <row r="346" spans="1:52" ht="15" customHeight="1">
      <c r="A346" s="474"/>
      <c r="B346" s="400" t="s">
        <v>377</v>
      </c>
      <c r="C346" s="196" t="s">
        <v>376</v>
      </c>
      <c r="D346" s="614">
        <v>1</v>
      </c>
      <c r="E346" s="190" t="s">
        <v>38</v>
      </c>
      <c r="F346" s="614"/>
      <c r="G346" s="349"/>
      <c r="H346" s="30"/>
      <c r="I346" s="4"/>
      <c r="J346" s="121">
        <v>1</v>
      </c>
      <c r="K346" s="69">
        <v>2070000</v>
      </c>
      <c r="L346" s="122" t="s">
        <v>65</v>
      </c>
      <c r="M346" s="34"/>
      <c r="N346" s="35"/>
      <c r="O346" s="60"/>
      <c r="P346" s="37"/>
      <c r="Q346" s="38">
        <f t="shared" si="4"/>
        <v>0</v>
      </c>
      <c r="R346" s="53"/>
      <c r="S346" s="40"/>
      <c r="T346" s="41"/>
      <c r="U346" s="22"/>
      <c r="V346" s="23"/>
      <c r="W346" s="23"/>
      <c r="X346" s="24"/>
      <c r="Y346" s="24"/>
      <c r="Z346" s="4"/>
      <c r="AA346" s="4"/>
      <c r="AB346" s="4"/>
      <c r="AC346" s="4"/>
      <c r="AD346" s="4"/>
      <c r="AE346" s="4"/>
      <c r="AF346" s="4"/>
      <c r="AG346" s="4"/>
      <c r="AH346" s="4"/>
      <c r="AI346" s="4"/>
      <c r="AJ346" s="4"/>
      <c r="AK346" s="4"/>
      <c r="AL346" s="4"/>
      <c r="AM346" s="4"/>
      <c r="AN346" s="4"/>
      <c r="AO346" s="4"/>
      <c r="AP346" s="4"/>
      <c r="AQ346" s="4"/>
      <c r="AR346" s="4"/>
      <c r="AS346" s="4"/>
      <c r="AT346" s="4"/>
      <c r="AU346" s="4"/>
      <c r="AV346" s="4"/>
      <c r="AW346" s="4"/>
      <c r="AX346" s="4"/>
      <c r="AY346" s="4"/>
      <c r="AZ346" s="4"/>
    </row>
    <row r="347" spans="1:52" ht="15" customHeight="1">
      <c r="A347" s="476"/>
      <c r="B347" s="191"/>
      <c r="C347" s="195"/>
      <c r="D347" s="624"/>
      <c r="E347" s="194"/>
      <c r="F347" s="624"/>
      <c r="G347" s="350"/>
      <c r="H347" s="98"/>
      <c r="I347" s="4"/>
      <c r="J347" s="118"/>
      <c r="K347" s="69"/>
      <c r="L347" s="119"/>
      <c r="M347" s="197"/>
      <c r="N347" s="15"/>
      <c r="O347" s="16"/>
      <c r="P347" s="17"/>
      <c r="Q347" s="18">
        <f t="shared" ref="Q347:Q349" si="5">F347</f>
        <v>0</v>
      </c>
      <c r="R347" s="19"/>
      <c r="S347" s="20"/>
      <c r="T347" s="21"/>
      <c r="U347" s="22"/>
      <c r="V347" s="23"/>
      <c r="W347" s="23"/>
      <c r="X347" s="24"/>
      <c r="Y347" s="24"/>
      <c r="Z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  <c r="AK347" s="4"/>
      <c r="AL347" s="4"/>
      <c r="AM347" s="4"/>
      <c r="AN347" s="4"/>
      <c r="AO347" s="4"/>
      <c r="AP347" s="4"/>
      <c r="AQ347" s="4"/>
      <c r="AR347" s="4"/>
      <c r="AS347" s="4"/>
      <c r="AT347" s="4"/>
      <c r="AU347" s="4"/>
      <c r="AV347" s="4"/>
      <c r="AW347" s="4"/>
      <c r="AX347" s="4"/>
      <c r="AY347" s="4"/>
      <c r="AZ347" s="4"/>
    </row>
    <row r="348" spans="1:52" ht="15" customHeight="1">
      <c r="A348" s="474"/>
      <c r="B348" s="187" t="s">
        <v>241</v>
      </c>
      <c r="C348" s="196" t="s">
        <v>242</v>
      </c>
      <c r="D348" s="614">
        <v>1</v>
      </c>
      <c r="E348" s="190" t="s">
        <v>243</v>
      </c>
      <c r="F348" s="614"/>
      <c r="G348" s="349"/>
      <c r="H348" s="30"/>
      <c r="I348" s="4"/>
      <c r="J348" s="121">
        <v>1</v>
      </c>
      <c r="K348" s="69">
        <v>252000</v>
      </c>
      <c r="L348" s="122" t="s">
        <v>65</v>
      </c>
      <c r="M348" s="34"/>
      <c r="N348" s="35"/>
      <c r="O348" s="60"/>
      <c r="P348" s="37"/>
      <c r="Q348" s="38">
        <f t="shared" si="5"/>
        <v>0</v>
      </c>
      <c r="R348" s="53"/>
      <c r="S348" s="40"/>
      <c r="T348" s="41"/>
      <c r="U348" s="22"/>
      <c r="V348" s="23"/>
      <c r="W348" s="23"/>
      <c r="X348" s="24"/>
      <c r="Y348" s="24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4"/>
      <c r="AP348" s="4"/>
      <c r="AQ348" s="4"/>
      <c r="AR348" s="4"/>
      <c r="AS348" s="4"/>
      <c r="AT348" s="4"/>
      <c r="AU348" s="4"/>
      <c r="AV348" s="4"/>
      <c r="AW348" s="4"/>
      <c r="AX348" s="4"/>
      <c r="AY348" s="4"/>
      <c r="AZ348" s="4"/>
    </row>
    <row r="349" spans="1:52" ht="15" customHeight="1">
      <c r="A349" s="476"/>
      <c r="B349" s="191"/>
      <c r="C349" s="195"/>
      <c r="D349" s="624"/>
      <c r="E349" s="194"/>
      <c r="F349" s="624"/>
      <c r="G349" s="350"/>
      <c r="H349" s="98"/>
      <c r="I349" s="4"/>
      <c r="J349" s="121"/>
      <c r="K349" s="69"/>
      <c r="L349" s="119"/>
      <c r="M349" s="14"/>
      <c r="N349" s="15"/>
      <c r="O349" s="16"/>
      <c r="P349" s="17"/>
      <c r="Q349" s="18">
        <f t="shared" si="5"/>
        <v>0</v>
      </c>
      <c r="R349" s="19"/>
      <c r="S349" s="20"/>
      <c r="T349" s="21"/>
      <c r="U349" s="22"/>
      <c r="V349" s="23"/>
      <c r="W349" s="23"/>
      <c r="X349" s="24"/>
      <c r="Y349" s="24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  <c r="AN349" s="4"/>
      <c r="AO349" s="4"/>
      <c r="AP349" s="4"/>
      <c r="AQ349" s="4"/>
      <c r="AR349" s="4"/>
      <c r="AS349" s="4"/>
      <c r="AT349" s="4"/>
      <c r="AU349" s="4"/>
      <c r="AV349" s="4"/>
      <c r="AW349" s="4"/>
      <c r="AX349" s="4"/>
      <c r="AY349" s="4"/>
      <c r="AZ349" s="4"/>
    </row>
    <row r="350" spans="1:52" ht="15" customHeight="1">
      <c r="A350" s="474"/>
      <c r="B350" s="187" t="s">
        <v>244</v>
      </c>
      <c r="C350" s="196"/>
      <c r="D350" s="614">
        <v>1</v>
      </c>
      <c r="E350" s="190" t="s">
        <v>68</v>
      </c>
      <c r="F350" s="614"/>
      <c r="G350" s="349"/>
      <c r="H350" s="30"/>
      <c r="I350" s="4"/>
      <c r="J350" s="121">
        <v>1</v>
      </c>
      <c r="K350" s="69">
        <v>79000</v>
      </c>
      <c r="L350" s="122" t="s">
        <v>65</v>
      </c>
      <c r="M350" s="34"/>
      <c r="N350" s="35"/>
      <c r="O350" s="60"/>
      <c r="P350" s="37"/>
      <c r="Q350" s="38"/>
      <c r="R350" s="53"/>
      <c r="S350" s="40"/>
      <c r="T350" s="41"/>
      <c r="U350" s="22"/>
      <c r="V350" s="23"/>
      <c r="W350" s="23"/>
      <c r="X350" s="24"/>
      <c r="Y350" s="24"/>
      <c r="Z350" s="4"/>
      <c r="AA350" s="4"/>
      <c r="AB350" s="4"/>
      <c r="AC350" s="4"/>
      <c r="AD350" s="4"/>
      <c r="AE350" s="4"/>
      <c r="AF350" s="4"/>
      <c r="AG350" s="4"/>
      <c r="AH350" s="4"/>
      <c r="AI350" s="4"/>
      <c r="AJ350" s="4"/>
      <c r="AK350" s="4"/>
      <c r="AL350" s="4"/>
      <c r="AM350" s="4"/>
      <c r="AN350" s="4"/>
      <c r="AO350" s="4"/>
      <c r="AP350" s="4"/>
      <c r="AQ350" s="4"/>
      <c r="AR350" s="4"/>
      <c r="AS350" s="4"/>
      <c r="AT350" s="4"/>
      <c r="AU350" s="4"/>
      <c r="AV350" s="4"/>
      <c r="AW350" s="4"/>
      <c r="AX350" s="4"/>
      <c r="AY350" s="4"/>
      <c r="AZ350" s="4"/>
    </row>
    <row r="351" spans="1:52" ht="15" customHeight="1">
      <c r="A351" s="476"/>
      <c r="B351" s="191"/>
      <c r="C351" s="195"/>
      <c r="D351" s="624"/>
      <c r="E351" s="194"/>
      <c r="F351" s="624"/>
      <c r="G351" s="350"/>
      <c r="H351" s="98"/>
      <c r="I351" s="4"/>
      <c r="J351" s="118"/>
      <c r="K351" s="69"/>
      <c r="L351" s="119"/>
      <c r="M351" s="14"/>
      <c r="N351" s="15"/>
      <c r="O351" s="16"/>
      <c r="P351" s="17"/>
      <c r="Q351" s="18"/>
      <c r="R351" s="19"/>
      <c r="S351" s="20"/>
      <c r="T351" s="21"/>
      <c r="U351" s="22"/>
      <c r="V351" s="23"/>
      <c r="W351" s="23"/>
      <c r="X351" s="24"/>
      <c r="Y351" s="24"/>
      <c r="Z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/>
      <c r="AK351" s="4"/>
      <c r="AL351" s="4"/>
      <c r="AM351" s="4"/>
      <c r="AN351" s="4"/>
      <c r="AO351" s="4"/>
      <c r="AP351" s="4"/>
      <c r="AQ351" s="4"/>
      <c r="AR351" s="4"/>
      <c r="AS351" s="4"/>
      <c r="AT351" s="4"/>
      <c r="AU351" s="4"/>
      <c r="AV351" s="4"/>
      <c r="AW351" s="4"/>
      <c r="AX351" s="4"/>
      <c r="AY351" s="4"/>
      <c r="AZ351" s="4"/>
    </row>
    <row r="352" spans="1:52" ht="15" customHeight="1">
      <c r="A352" s="474"/>
      <c r="B352" s="187" t="s">
        <v>245</v>
      </c>
      <c r="C352" s="196" t="s">
        <v>246</v>
      </c>
      <c r="D352" s="614">
        <v>1</v>
      </c>
      <c r="E352" s="190" t="s">
        <v>38</v>
      </c>
      <c r="F352" s="614"/>
      <c r="G352" s="349"/>
      <c r="H352" s="30"/>
      <c r="I352" s="4"/>
      <c r="J352" s="121">
        <v>1</v>
      </c>
      <c r="K352" s="69">
        <v>250000</v>
      </c>
      <c r="L352" s="122" t="s">
        <v>65</v>
      </c>
      <c r="M352" s="34"/>
      <c r="N352" s="35"/>
      <c r="O352" s="60"/>
      <c r="P352" s="37"/>
      <c r="Q352" s="38"/>
      <c r="R352" s="53"/>
      <c r="S352" s="40"/>
      <c r="T352" s="41"/>
      <c r="U352" s="22"/>
      <c r="V352" s="23"/>
      <c r="W352" s="23"/>
      <c r="X352" s="24"/>
      <c r="Y352" s="24"/>
      <c r="Z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/>
      <c r="AK352" s="4"/>
      <c r="AL352" s="4"/>
      <c r="AM352" s="4"/>
      <c r="AN352" s="4"/>
      <c r="AO352" s="4"/>
      <c r="AP352" s="4"/>
      <c r="AQ352" s="4"/>
      <c r="AR352" s="4"/>
      <c r="AS352" s="4"/>
      <c r="AT352" s="4"/>
      <c r="AU352" s="4"/>
      <c r="AV352" s="4"/>
      <c r="AW352" s="4"/>
      <c r="AX352" s="4"/>
      <c r="AY352" s="4"/>
      <c r="AZ352" s="4"/>
    </row>
    <row r="353" spans="1:52" ht="15" customHeight="1">
      <c r="A353" s="476"/>
      <c r="B353" s="191"/>
      <c r="C353" s="198"/>
      <c r="D353" s="624"/>
      <c r="E353" s="194"/>
      <c r="F353" s="624"/>
      <c r="G353" s="350"/>
      <c r="H353" s="98"/>
      <c r="I353" s="4"/>
      <c r="J353" s="121"/>
      <c r="K353" s="69"/>
      <c r="L353" s="119"/>
      <c r="M353" s="14"/>
      <c r="N353" s="15"/>
      <c r="O353" s="16"/>
      <c r="P353" s="17"/>
      <c r="Q353" s="18"/>
      <c r="R353" s="19"/>
      <c r="S353" s="20"/>
      <c r="T353" s="21"/>
      <c r="U353" s="22"/>
      <c r="V353" s="23"/>
      <c r="W353" s="23"/>
      <c r="X353" s="24"/>
      <c r="Y353" s="24"/>
      <c r="Z353" s="4"/>
      <c r="AA353" s="4"/>
      <c r="AB353" s="4"/>
      <c r="AC353" s="4"/>
      <c r="AD353" s="4"/>
      <c r="AE353" s="4"/>
      <c r="AF353" s="4"/>
      <c r="AG353" s="4"/>
      <c r="AH353" s="4"/>
      <c r="AI353" s="4"/>
      <c r="AJ353" s="4"/>
      <c r="AK353" s="4"/>
      <c r="AL353" s="4"/>
      <c r="AM353" s="4"/>
      <c r="AN353" s="4"/>
      <c r="AO353" s="4"/>
      <c r="AP353" s="4"/>
      <c r="AQ353" s="4"/>
      <c r="AR353" s="4"/>
      <c r="AS353" s="4"/>
      <c r="AT353" s="4"/>
      <c r="AU353" s="4"/>
      <c r="AV353" s="4"/>
      <c r="AW353" s="4"/>
      <c r="AX353" s="4"/>
      <c r="AY353" s="4"/>
      <c r="AZ353" s="4"/>
    </row>
    <row r="354" spans="1:52" ht="15" customHeight="1">
      <c r="A354" s="474"/>
      <c r="B354" s="187" t="s">
        <v>247</v>
      </c>
      <c r="C354" s="187"/>
      <c r="D354" s="614">
        <v>2</v>
      </c>
      <c r="E354" s="190" t="s">
        <v>227</v>
      </c>
      <c r="F354" s="614"/>
      <c r="G354" s="349"/>
      <c r="H354" s="30"/>
      <c r="I354" s="4"/>
      <c r="J354" s="121">
        <v>1</v>
      </c>
      <c r="K354" s="69">
        <v>71400</v>
      </c>
      <c r="L354" s="122" t="s">
        <v>65</v>
      </c>
      <c r="M354" s="34"/>
      <c r="N354" s="35"/>
      <c r="O354" s="60"/>
      <c r="P354" s="37"/>
      <c r="Q354" s="38"/>
      <c r="R354" s="53"/>
      <c r="S354" s="40"/>
      <c r="T354" s="41"/>
      <c r="U354" s="22"/>
      <c r="V354" s="23"/>
      <c r="W354" s="23"/>
      <c r="X354" s="24"/>
      <c r="Y354" s="24"/>
      <c r="Z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/>
      <c r="AK354" s="4"/>
      <c r="AL354" s="4"/>
      <c r="AM354" s="4"/>
      <c r="AN354" s="4"/>
      <c r="AO354" s="4"/>
      <c r="AP354" s="4"/>
      <c r="AQ354" s="4"/>
      <c r="AR354" s="4"/>
      <c r="AS354" s="4"/>
      <c r="AT354" s="4"/>
      <c r="AU354" s="4"/>
      <c r="AV354" s="4"/>
      <c r="AW354" s="4"/>
      <c r="AX354" s="4"/>
      <c r="AY354" s="4"/>
      <c r="AZ354" s="4"/>
    </row>
    <row r="355" spans="1:52" ht="15" customHeight="1">
      <c r="A355" s="479"/>
      <c r="B355" s="191"/>
      <c r="C355" s="191"/>
      <c r="D355" s="624"/>
      <c r="E355" s="194"/>
      <c r="F355" s="624"/>
      <c r="G355" s="350"/>
      <c r="H355" s="98"/>
      <c r="I355" s="4"/>
      <c r="J355" s="118"/>
      <c r="K355" s="69"/>
      <c r="L355" s="119"/>
      <c r="M355" s="14"/>
      <c r="N355" s="15"/>
      <c r="O355" s="16"/>
      <c r="P355" s="17"/>
      <c r="Q355" s="18"/>
      <c r="R355" s="19"/>
      <c r="S355" s="20"/>
      <c r="T355" s="21"/>
      <c r="U355" s="22"/>
      <c r="V355" s="23"/>
      <c r="W355" s="23"/>
      <c r="X355" s="24"/>
      <c r="Y355" s="24"/>
      <c r="Z355" s="4"/>
      <c r="AA355" s="4"/>
      <c r="AB355" s="4"/>
      <c r="AC355" s="4"/>
      <c r="AD355" s="4"/>
      <c r="AE355" s="4"/>
      <c r="AF355" s="4"/>
      <c r="AG355" s="4"/>
      <c r="AH355" s="4"/>
      <c r="AI355" s="4"/>
      <c r="AJ355" s="4"/>
      <c r="AK355" s="4"/>
      <c r="AL355" s="4"/>
      <c r="AM355" s="4"/>
      <c r="AN355" s="4"/>
      <c r="AO355" s="4"/>
      <c r="AP355" s="4"/>
      <c r="AQ355" s="4"/>
      <c r="AR355" s="4"/>
      <c r="AS355" s="4"/>
      <c r="AT355" s="4"/>
      <c r="AU355" s="4"/>
      <c r="AV355" s="4"/>
      <c r="AW355" s="4"/>
      <c r="AX355" s="4"/>
      <c r="AY355" s="4"/>
      <c r="AZ355" s="4"/>
    </row>
    <row r="356" spans="1:52" ht="15" customHeight="1">
      <c r="A356" s="474"/>
      <c r="B356" s="187" t="s">
        <v>248</v>
      </c>
      <c r="C356" s="187"/>
      <c r="D356" s="614">
        <v>1</v>
      </c>
      <c r="E356" s="190" t="s">
        <v>68</v>
      </c>
      <c r="F356" s="614"/>
      <c r="G356" s="349"/>
      <c r="H356" s="30"/>
      <c r="I356" s="4"/>
      <c r="J356" s="121">
        <v>1</v>
      </c>
      <c r="K356" s="69">
        <v>620000</v>
      </c>
      <c r="L356" s="122" t="s">
        <v>65</v>
      </c>
      <c r="M356" s="34"/>
      <c r="N356" s="35"/>
      <c r="O356" s="60"/>
      <c r="P356" s="37"/>
      <c r="Q356" s="38"/>
      <c r="R356" s="53"/>
      <c r="S356" s="40"/>
      <c r="T356" s="41"/>
      <c r="U356" s="22"/>
      <c r="V356" s="23"/>
      <c r="W356" s="23"/>
      <c r="X356" s="24"/>
      <c r="Y356" s="24"/>
      <c r="Z356" s="4"/>
      <c r="AA356" s="4"/>
      <c r="AB356" s="4"/>
      <c r="AC356" s="4"/>
      <c r="AD356" s="4"/>
      <c r="AE356" s="4"/>
      <c r="AF356" s="4"/>
      <c r="AG356" s="4"/>
      <c r="AH356" s="4"/>
      <c r="AI356" s="4"/>
      <c r="AJ356" s="4"/>
      <c r="AK356" s="4"/>
      <c r="AL356" s="4"/>
      <c r="AM356" s="4"/>
      <c r="AN356" s="4"/>
      <c r="AO356" s="4"/>
      <c r="AP356" s="4"/>
      <c r="AQ356" s="4"/>
      <c r="AR356" s="4"/>
      <c r="AS356" s="4"/>
      <c r="AT356" s="4"/>
      <c r="AU356" s="4"/>
      <c r="AV356" s="4"/>
      <c r="AW356" s="4"/>
      <c r="AX356" s="4"/>
      <c r="AY356" s="4"/>
      <c r="AZ356" s="4"/>
    </row>
    <row r="357" spans="1:52" ht="15" customHeight="1">
      <c r="A357" s="480"/>
      <c r="B357" s="199"/>
      <c r="C357" s="199"/>
      <c r="D357" s="625"/>
      <c r="E357" s="194"/>
      <c r="F357" s="625"/>
      <c r="G357" s="348"/>
      <c r="H357" s="98"/>
      <c r="I357" s="4"/>
      <c r="J357" s="121"/>
      <c r="K357" s="69"/>
      <c r="L357" s="119"/>
      <c r="M357" s="99"/>
      <c r="N357" s="100"/>
      <c r="O357" s="126"/>
      <c r="P357" s="102"/>
      <c r="Q357" s="103"/>
      <c r="R357" s="104"/>
      <c r="S357" s="157"/>
      <c r="T357" s="158"/>
      <c r="U357" s="22"/>
      <c r="V357" s="23"/>
      <c r="W357" s="23"/>
      <c r="X357" s="24"/>
      <c r="Y357" s="24"/>
      <c r="Z357" s="4"/>
      <c r="AA357" s="4"/>
      <c r="AB357" s="4"/>
      <c r="AC357" s="4"/>
      <c r="AD357" s="4"/>
      <c r="AE357" s="4"/>
      <c r="AF357" s="4"/>
      <c r="AG357" s="4"/>
      <c r="AH357" s="4"/>
      <c r="AI357" s="4"/>
      <c r="AJ357" s="4"/>
      <c r="AK357" s="4"/>
      <c r="AL357" s="4"/>
      <c r="AM357" s="4"/>
      <c r="AN357" s="4"/>
      <c r="AO357" s="4"/>
      <c r="AP357" s="4"/>
      <c r="AQ357" s="4"/>
      <c r="AR357" s="4"/>
      <c r="AS357" s="4"/>
      <c r="AT357" s="4"/>
      <c r="AU357" s="4"/>
      <c r="AV357" s="4"/>
      <c r="AW357" s="4"/>
      <c r="AX357" s="4"/>
      <c r="AY357" s="4"/>
      <c r="AZ357" s="4"/>
    </row>
    <row r="358" spans="1:52" ht="15" customHeight="1">
      <c r="A358" s="480"/>
      <c r="B358" s="199" t="s">
        <v>249</v>
      </c>
      <c r="C358" s="199"/>
      <c r="D358" s="625">
        <v>4</v>
      </c>
      <c r="E358" s="194" t="s">
        <v>91</v>
      </c>
      <c r="F358" s="625"/>
      <c r="G358" s="349"/>
      <c r="H358" s="30"/>
      <c r="I358" s="4"/>
      <c r="J358" s="121">
        <v>1</v>
      </c>
      <c r="K358" s="69">
        <v>15000</v>
      </c>
      <c r="L358" s="122" t="s">
        <v>65</v>
      </c>
      <c r="M358" s="99"/>
      <c r="N358" s="100"/>
      <c r="O358" s="126"/>
      <c r="P358" s="102"/>
      <c r="Q358" s="103"/>
      <c r="R358" s="104"/>
      <c r="S358" s="157"/>
      <c r="T358" s="158"/>
      <c r="U358" s="22"/>
      <c r="V358" s="23"/>
      <c r="W358" s="23"/>
      <c r="X358" s="24"/>
      <c r="Y358" s="24"/>
      <c r="Z358" s="4"/>
      <c r="AA358" s="4"/>
      <c r="AB358" s="4"/>
      <c r="AC358" s="4"/>
      <c r="AD358" s="4"/>
      <c r="AE358" s="4"/>
      <c r="AF358" s="4"/>
      <c r="AG358" s="4"/>
      <c r="AH358" s="4"/>
      <c r="AI358" s="4"/>
      <c r="AJ358" s="4"/>
      <c r="AK358" s="4"/>
      <c r="AL358" s="4"/>
      <c r="AM358" s="4"/>
      <c r="AN358" s="4"/>
      <c r="AO358" s="4"/>
      <c r="AP358" s="4"/>
      <c r="AQ358" s="4"/>
      <c r="AR358" s="4"/>
      <c r="AS358" s="4"/>
      <c r="AT358" s="4"/>
      <c r="AU358" s="4"/>
      <c r="AV358" s="4"/>
      <c r="AW358" s="4"/>
      <c r="AX358" s="4"/>
      <c r="AY358" s="4"/>
      <c r="AZ358" s="4"/>
    </row>
    <row r="359" spans="1:52" ht="15" customHeight="1">
      <c r="A359" s="476"/>
      <c r="B359" s="198"/>
      <c r="C359" s="195"/>
      <c r="D359" s="622"/>
      <c r="E359" s="178"/>
      <c r="F359" s="622"/>
      <c r="G359" s="350"/>
      <c r="H359" s="98"/>
      <c r="I359" s="4"/>
      <c r="J359" s="118"/>
      <c r="K359" s="12"/>
      <c r="L359" s="119"/>
      <c r="M359" s="14"/>
      <c r="N359" s="15"/>
      <c r="O359" s="16"/>
      <c r="P359" s="17"/>
      <c r="Q359" s="18"/>
      <c r="R359" s="19"/>
      <c r="S359" s="20"/>
      <c r="T359" s="21"/>
      <c r="U359" s="22"/>
      <c r="V359" s="23"/>
      <c r="W359" s="23"/>
      <c r="X359" s="24"/>
      <c r="Y359" s="24"/>
      <c r="Z359" s="4"/>
      <c r="AA359" s="4"/>
      <c r="AB359" s="4"/>
      <c r="AC359" s="4"/>
      <c r="AD359" s="4"/>
      <c r="AE359" s="4"/>
      <c r="AF359" s="4"/>
      <c r="AG359" s="4"/>
      <c r="AH359" s="4"/>
      <c r="AI359" s="4"/>
      <c r="AJ359" s="4"/>
      <c r="AK359" s="4"/>
      <c r="AL359" s="4"/>
      <c r="AM359" s="4"/>
      <c r="AN359" s="4"/>
      <c r="AO359" s="4"/>
      <c r="AP359" s="4"/>
      <c r="AQ359" s="4"/>
      <c r="AR359" s="4"/>
      <c r="AS359" s="4"/>
      <c r="AT359" s="4"/>
      <c r="AU359" s="4"/>
      <c r="AV359" s="4"/>
      <c r="AW359" s="4"/>
      <c r="AX359" s="4"/>
      <c r="AY359" s="4"/>
      <c r="AZ359" s="4"/>
    </row>
    <row r="360" spans="1:52" ht="15" customHeight="1">
      <c r="A360" s="474"/>
      <c r="B360" s="187" t="s">
        <v>250</v>
      </c>
      <c r="C360" s="196"/>
      <c r="D360" s="614">
        <v>1</v>
      </c>
      <c r="E360" s="190" t="s">
        <v>64</v>
      </c>
      <c r="F360" s="614"/>
      <c r="G360" s="349"/>
      <c r="H360" s="30"/>
      <c r="I360" s="4"/>
      <c r="J360" s="121">
        <v>1</v>
      </c>
      <c r="K360" s="32">
        <v>4860000</v>
      </c>
      <c r="L360" s="122" t="s">
        <v>65</v>
      </c>
      <c r="M360" s="34"/>
      <c r="N360" s="35"/>
      <c r="O360" s="60"/>
      <c r="P360" s="37"/>
      <c r="Q360" s="38"/>
      <c r="R360" s="53"/>
      <c r="S360" s="40"/>
      <c r="T360" s="41"/>
      <c r="U360" s="22"/>
      <c r="V360" s="23"/>
      <c r="W360" s="23"/>
      <c r="X360" s="24"/>
      <c r="Y360" s="24"/>
      <c r="Z360" s="4"/>
      <c r="AA360" s="4"/>
      <c r="AB360" s="4"/>
      <c r="AC360" s="4"/>
      <c r="AD360" s="4"/>
      <c r="AE360" s="4"/>
      <c r="AF360" s="4"/>
      <c r="AG360" s="4"/>
      <c r="AH360" s="4"/>
      <c r="AI360" s="4"/>
      <c r="AJ360" s="4"/>
      <c r="AK360" s="4"/>
      <c r="AL360" s="4"/>
      <c r="AM360" s="4"/>
      <c r="AN360" s="4"/>
      <c r="AO360" s="4"/>
      <c r="AP360" s="4"/>
      <c r="AQ360" s="4"/>
      <c r="AR360" s="4"/>
      <c r="AS360" s="4"/>
      <c r="AT360" s="4"/>
      <c r="AU360" s="4"/>
      <c r="AV360" s="4"/>
      <c r="AW360" s="4"/>
      <c r="AX360" s="4"/>
      <c r="AY360" s="4"/>
      <c r="AZ360" s="4"/>
    </row>
    <row r="361" spans="1:52" ht="15" customHeight="1">
      <c r="A361" s="476"/>
      <c r="B361" s="191"/>
      <c r="C361" s="195"/>
      <c r="D361" s="624"/>
      <c r="E361" s="194"/>
      <c r="F361" s="624"/>
      <c r="G361" s="350"/>
      <c r="H361" s="98"/>
      <c r="I361" s="4"/>
      <c r="J361" s="121"/>
      <c r="K361" s="12"/>
      <c r="L361" s="119"/>
      <c r="M361" s="14"/>
      <c r="N361" s="15"/>
      <c r="O361" s="16"/>
      <c r="P361" s="17"/>
      <c r="Q361" s="18"/>
      <c r="R361" s="19"/>
      <c r="S361" s="20"/>
      <c r="T361" s="21"/>
      <c r="Z361" s="4"/>
      <c r="AA361" s="4"/>
      <c r="AB361" s="4"/>
      <c r="AC361" s="4"/>
      <c r="AD361" s="4"/>
      <c r="AE361" s="4"/>
      <c r="AF361" s="4"/>
      <c r="AG361" s="4"/>
      <c r="AH361" s="4"/>
      <c r="AI361" s="4"/>
      <c r="AJ361" s="4"/>
      <c r="AK361" s="4"/>
      <c r="AL361" s="4"/>
      <c r="AM361" s="4"/>
      <c r="AN361" s="4"/>
      <c r="AO361" s="4"/>
      <c r="AP361" s="4"/>
      <c r="AQ361" s="4"/>
      <c r="AR361" s="4"/>
      <c r="AS361" s="4"/>
      <c r="AT361" s="4"/>
      <c r="AU361" s="4"/>
      <c r="AV361" s="4"/>
      <c r="AW361" s="4"/>
      <c r="AX361" s="4"/>
      <c r="AY361" s="4"/>
      <c r="AZ361" s="4"/>
    </row>
    <row r="362" spans="1:52" ht="15" customHeight="1">
      <c r="A362" s="477"/>
      <c r="B362" s="392" t="s">
        <v>251</v>
      </c>
      <c r="C362" s="202"/>
      <c r="D362" s="613">
        <v>1</v>
      </c>
      <c r="E362" s="203" t="s">
        <v>38</v>
      </c>
      <c r="F362" s="613"/>
      <c r="G362" s="353"/>
      <c r="H362" s="149"/>
      <c r="I362" s="4"/>
      <c r="J362" s="121">
        <v>1</v>
      </c>
      <c r="K362" s="32">
        <v>190000</v>
      </c>
      <c r="L362" s="122" t="s">
        <v>65</v>
      </c>
      <c r="M362" s="34"/>
      <c r="N362" s="35"/>
      <c r="O362" s="60"/>
      <c r="P362" s="37"/>
      <c r="Q362" s="38"/>
      <c r="R362" s="53"/>
      <c r="S362" s="40"/>
      <c r="T362" s="41"/>
      <c r="Z362" s="4"/>
      <c r="AA362" s="4"/>
      <c r="AB362" s="4"/>
      <c r="AC362" s="4"/>
      <c r="AD362" s="4"/>
      <c r="AE362" s="4"/>
      <c r="AF362" s="4"/>
      <c r="AG362" s="4"/>
      <c r="AH362" s="4"/>
      <c r="AI362" s="4"/>
      <c r="AJ362" s="4"/>
      <c r="AK362" s="4"/>
      <c r="AL362" s="4"/>
      <c r="AM362" s="4"/>
      <c r="AN362" s="4"/>
      <c r="AO362" s="4"/>
      <c r="AP362" s="4"/>
      <c r="AQ362" s="4"/>
      <c r="AR362" s="4"/>
      <c r="AS362" s="4"/>
      <c r="AT362" s="4"/>
      <c r="AU362" s="4"/>
      <c r="AV362" s="4"/>
      <c r="AW362" s="4"/>
      <c r="AX362" s="4"/>
      <c r="AY362" s="4"/>
      <c r="AZ362" s="4"/>
    </row>
    <row r="363" spans="1:52" ht="15" customHeight="1">
      <c r="A363" s="478"/>
      <c r="B363" s="525"/>
      <c r="C363" s="183"/>
      <c r="D363" s="623"/>
      <c r="E363" s="185"/>
      <c r="F363" s="623"/>
      <c r="G363" s="389"/>
      <c r="H363" s="98"/>
      <c r="I363" s="4"/>
      <c r="J363" s="118"/>
      <c r="K363" s="12"/>
      <c r="L363" s="119"/>
      <c r="M363" s="14"/>
      <c r="N363" s="15"/>
      <c r="O363" s="16"/>
      <c r="P363" s="17"/>
      <c r="Q363" s="18"/>
      <c r="R363" s="19"/>
      <c r="S363" s="20"/>
      <c r="T363" s="21"/>
      <c r="Z363" s="4"/>
      <c r="AA363" s="4"/>
      <c r="AB363" s="4"/>
      <c r="AC363" s="4"/>
      <c r="AD363" s="4"/>
      <c r="AE363" s="4"/>
      <c r="AF363" s="4"/>
      <c r="AG363" s="4"/>
      <c r="AH363" s="4"/>
      <c r="AI363" s="4"/>
      <c r="AJ363" s="4"/>
      <c r="AK363" s="4"/>
      <c r="AL363" s="4"/>
      <c r="AM363" s="4"/>
      <c r="AN363" s="4"/>
      <c r="AO363" s="4"/>
      <c r="AP363" s="4"/>
      <c r="AQ363" s="4"/>
      <c r="AR363" s="4"/>
      <c r="AS363" s="4"/>
      <c r="AT363" s="4"/>
      <c r="AU363" s="4"/>
      <c r="AV363" s="4"/>
      <c r="AW363" s="4"/>
      <c r="AX363" s="4"/>
      <c r="AY363" s="4"/>
      <c r="AZ363" s="4"/>
    </row>
    <row r="364" spans="1:52" ht="15" customHeight="1">
      <c r="A364" s="474"/>
      <c r="B364" s="187" t="s">
        <v>252</v>
      </c>
      <c r="C364" s="196"/>
      <c r="D364" s="614">
        <v>1</v>
      </c>
      <c r="E364" s="190" t="s">
        <v>64</v>
      </c>
      <c r="F364" s="614"/>
      <c r="G364" s="349"/>
      <c r="H364" s="30"/>
      <c r="I364" s="4"/>
      <c r="J364" s="121">
        <v>1</v>
      </c>
      <c r="K364" s="32">
        <v>350000</v>
      </c>
      <c r="L364" s="122" t="s">
        <v>65</v>
      </c>
      <c r="M364" s="34"/>
      <c r="N364" s="35"/>
      <c r="O364" s="60"/>
      <c r="P364" s="37"/>
      <c r="Q364" s="38"/>
      <c r="R364" s="53"/>
      <c r="S364" s="40"/>
      <c r="T364" s="41"/>
      <c r="Z364" s="4"/>
      <c r="AA364" s="4"/>
      <c r="AB364" s="4"/>
      <c r="AC364" s="4"/>
      <c r="AD364" s="4"/>
      <c r="AE364" s="4"/>
      <c r="AF364" s="4"/>
      <c r="AG364" s="4"/>
      <c r="AH364" s="4"/>
      <c r="AI364" s="4"/>
      <c r="AJ364" s="4"/>
      <c r="AK364" s="4"/>
      <c r="AL364" s="4"/>
      <c r="AM364" s="4"/>
      <c r="AN364" s="4"/>
      <c r="AO364" s="4"/>
      <c r="AP364" s="4"/>
      <c r="AQ364" s="4"/>
      <c r="AR364" s="4"/>
      <c r="AS364" s="4"/>
      <c r="AT364" s="4"/>
      <c r="AU364" s="4"/>
      <c r="AV364" s="4"/>
      <c r="AW364" s="4"/>
      <c r="AX364" s="4"/>
      <c r="AY364" s="4"/>
      <c r="AZ364" s="4"/>
    </row>
    <row r="365" spans="1:52" ht="15" customHeight="1">
      <c r="A365" s="476"/>
      <c r="B365" s="191"/>
      <c r="C365" s="195"/>
      <c r="D365" s="624"/>
      <c r="E365" s="194"/>
      <c r="F365" s="624"/>
      <c r="G365" s="350"/>
      <c r="H365" s="174"/>
      <c r="I365" s="4"/>
      <c r="J365" s="121"/>
      <c r="K365" s="69"/>
      <c r="L365" s="122"/>
      <c r="M365" s="14"/>
      <c r="N365" s="15"/>
      <c r="O365" s="16"/>
      <c r="P365" s="17"/>
      <c r="Q365" s="18"/>
      <c r="R365" s="19"/>
      <c r="S365" s="20"/>
      <c r="T365" s="21"/>
      <c r="Z365" s="4"/>
      <c r="AA365" s="4"/>
      <c r="AB365" s="4"/>
      <c r="AC365" s="4"/>
      <c r="AD365" s="4"/>
      <c r="AE365" s="4"/>
      <c r="AF365" s="4"/>
      <c r="AG365" s="4"/>
      <c r="AH365" s="4"/>
      <c r="AI365" s="4"/>
      <c r="AJ365" s="4"/>
      <c r="AK365" s="4"/>
      <c r="AL365" s="4"/>
      <c r="AM365" s="4"/>
      <c r="AN365" s="4"/>
      <c r="AO365" s="4"/>
      <c r="AP365" s="4"/>
      <c r="AQ365" s="4"/>
      <c r="AR365" s="4"/>
      <c r="AS365" s="4"/>
      <c r="AT365" s="4"/>
      <c r="AU365" s="4"/>
      <c r="AV365" s="4"/>
      <c r="AW365" s="4"/>
      <c r="AX365" s="4"/>
      <c r="AY365" s="4"/>
      <c r="AZ365" s="4"/>
    </row>
    <row r="366" spans="1:52" ht="15" customHeight="1">
      <c r="A366" s="474"/>
      <c r="B366" s="187" t="s">
        <v>253</v>
      </c>
      <c r="C366" s="196"/>
      <c r="D366" s="614">
        <v>2</v>
      </c>
      <c r="E366" s="190" t="s">
        <v>46</v>
      </c>
      <c r="F366" s="614"/>
      <c r="G366" s="349"/>
      <c r="H366" s="175"/>
      <c r="I366" s="4"/>
      <c r="J366" s="121">
        <v>1</v>
      </c>
      <c r="K366" s="69"/>
      <c r="L366" s="122" t="s">
        <v>108</v>
      </c>
      <c r="M366" s="34"/>
      <c r="N366" s="35"/>
      <c r="O366" s="60"/>
      <c r="P366" s="37"/>
      <c r="Q366" s="38"/>
      <c r="R366" s="53"/>
      <c r="S366" s="40"/>
      <c r="T366" s="41"/>
      <c r="Z366" s="4"/>
      <c r="AA366" s="4"/>
      <c r="AB366" s="4"/>
      <c r="AC366" s="4"/>
      <c r="AD366" s="4"/>
      <c r="AE366" s="4"/>
      <c r="AF366" s="4"/>
      <c r="AG366" s="4"/>
      <c r="AH366" s="4"/>
      <c r="AI366" s="4"/>
      <c r="AJ366" s="4"/>
      <c r="AK366" s="4"/>
      <c r="AL366" s="4"/>
      <c r="AM366" s="4"/>
      <c r="AN366" s="4"/>
      <c r="AO366" s="4"/>
      <c r="AP366" s="4"/>
      <c r="AQ366" s="4"/>
      <c r="AR366" s="4"/>
      <c r="AS366" s="4"/>
      <c r="AT366" s="4"/>
      <c r="AU366" s="4"/>
      <c r="AV366" s="4"/>
      <c r="AW366" s="4"/>
      <c r="AX366" s="4"/>
      <c r="AY366" s="4"/>
      <c r="AZ366" s="4"/>
    </row>
    <row r="367" spans="1:52" ht="15" customHeight="1">
      <c r="A367" s="476"/>
      <c r="B367" s="191"/>
      <c r="C367" s="195"/>
      <c r="D367" s="624"/>
      <c r="E367" s="194"/>
      <c r="F367" s="624"/>
      <c r="G367" s="350"/>
      <c r="H367" s="98"/>
      <c r="I367" s="4"/>
      <c r="J367" s="121"/>
      <c r="K367" s="69"/>
      <c r="L367" s="122"/>
      <c r="M367" s="14"/>
      <c r="N367" s="15"/>
      <c r="O367" s="63"/>
      <c r="P367" s="17"/>
      <c r="Q367" s="18"/>
      <c r="R367" s="19"/>
      <c r="S367" s="20"/>
      <c r="T367" s="21"/>
      <c r="Z367" s="4"/>
      <c r="AA367" s="4"/>
      <c r="AB367" s="4"/>
      <c r="AC367" s="4"/>
      <c r="AD367" s="4"/>
      <c r="AE367" s="4"/>
      <c r="AF367" s="4"/>
      <c r="AG367" s="4"/>
      <c r="AH367" s="4"/>
      <c r="AI367" s="4"/>
      <c r="AJ367" s="4"/>
      <c r="AK367" s="4"/>
      <c r="AL367" s="4"/>
      <c r="AM367" s="4"/>
      <c r="AN367" s="4"/>
      <c r="AO367" s="4"/>
      <c r="AP367" s="4"/>
      <c r="AQ367" s="4"/>
      <c r="AR367" s="4"/>
      <c r="AS367" s="4"/>
      <c r="AT367" s="4"/>
      <c r="AU367" s="4"/>
      <c r="AV367" s="4"/>
      <c r="AW367" s="4"/>
      <c r="AX367" s="4"/>
      <c r="AY367" s="4"/>
      <c r="AZ367" s="4"/>
    </row>
    <row r="368" spans="1:52" ht="15" customHeight="1">
      <c r="A368" s="474"/>
      <c r="B368" s="187" t="s">
        <v>254</v>
      </c>
      <c r="C368" s="196"/>
      <c r="D368" s="614">
        <v>1</v>
      </c>
      <c r="E368" s="190" t="s">
        <v>38</v>
      </c>
      <c r="F368" s="614"/>
      <c r="G368" s="349"/>
      <c r="H368" s="30"/>
      <c r="I368" s="4"/>
      <c r="J368" s="121">
        <v>1</v>
      </c>
      <c r="K368" s="69">
        <v>130900</v>
      </c>
      <c r="L368" s="122" t="s">
        <v>65</v>
      </c>
      <c r="M368" s="34"/>
      <c r="N368" s="35"/>
      <c r="O368" s="60"/>
      <c r="P368" s="37"/>
      <c r="Q368" s="38"/>
      <c r="R368" s="53"/>
      <c r="S368" s="40"/>
      <c r="T368" s="41"/>
      <c r="Z368" s="4"/>
      <c r="AA368" s="4"/>
      <c r="AB368" s="4"/>
      <c r="AC368" s="4"/>
      <c r="AD368" s="4"/>
      <c r="AE368" s="4"/>
      <c r="AF368" s="4"/>
      <c r="AG368" s="4"/>
      <c r="AH368" s="4"/>
      <c r="AI368" s="4"/>
      <c r="AJ368" s="4"/>
      <c r="AK368" s="4"/>
      <c r="AL368" s="4"/>
      <c r="AM368" s="4"/>
      <c r="AN368" s="4"/>
      <c r="AO368" s="4"/>
      <c r="AP368" s="4"/>
      <c r="AQ368" s="4"/>
      <c r="AR368" s="4"/>
      <c r="AS368" s="4"/>
      <c r="AT368" s="4"/>
      <c r="AU368" s="4"/>
      <c r="AV368" s="4"/>
      <c r="AW368" s="4"/>
      <c r="AX368" s="4"/>
      <c r="AY368" s="4"/>
      <c r="AZ368" s="4"/>
    </row>
    <row r="369" spans="1:52" ht="15" customHeight="1">
      <c r="A369" s="476"/>
      <c r="B369" s="191"/>
      <c r="C369" s="195"/>
      <c r="D369" s="624"/>
      <c r="E369" s="194"/>
      <c r="F369" s="624"/>
      <c r="G369" s="350"/>
      <c r="H369" s="174"/>
      <c r="I369" s="4"/>
      <c r="J369" s="121"/>
      <c r="K369" s="69"/>
      <c r="L369" s="122"/>
      <c r="M369" s="14"/>
      <c r="N369" s="15"/>
      <c r="O369" s="63"/>
      <c r="P369" s="17"/>
      <c r="Q369" s="18"/>
      <c r="R369" s="19"/>
      <c r="S369" s="20"/>
      <c r="T369" s="21"/>
      <c r="Z369" s="4"/>
      <c r="AA369" s="4"/>
      <c r="AB369" s="4"/>
      <c r="AC369" s="4"/>
      <c r="AD369" s="4"/>
      <c r="AE369" s="4"/>
      <c r="AF369" s="4"/>
      <c r="AG369" s="4"/>
      <c r="AH369" s="4"/>
      <c r="AI369" s="4"/>
      <c r="AJ369" s="4"/>
      <c r="AK369" s="4"/>
      <c r="AL369" s="4"/>
      <c r="AM369" s="4"/>
      <c r="AN369" s="4"/>
      <c r="AO369" s="4"/>
      <c r="AP369" s="4"/>
      <c r="AQ369" s="4"/>
      <c r="AR369" s="4"/>
      <c r="AS369" s="4"/>
      <c r="AT369" s="4"/>
      <c r="AU369" s="4"/>
      <c r="AV369" s="4"/>
      <c r="AW369" s="4"/>
      <c r="AX369" s="4"/>
      <c r="AY369" s="4"/>
      <c r="AZ369" s="4"/>
    </row>
    <row r="370" spans="1:52" ht="15" customHeight="1">
      <c r="A370" s="474"/>
      <c r="B370" s="187" t="s">
        <v>255</v>
      </c>
      <c r="C370" s="196"/>
      <c r="D370" s="614">
        <v>1</v>
      </c>
      <c r="E370" s="190" t="s">
        <v>38</v>
      </c>
      <c r="F370" s="614"/>
      <c r="G370" s="349"/>
      <c r="H370" s="30"/>
      <c r="I370" s="4"/>
      <c r="J370" s="121">
        <v>1</v>
      </c>
      <c r="K370" s="69">
        <v>200000</v>
      </c>
      <c r="L370" s="122" t="s">
        <v>101</v>
      </c>
      <c r="M370" s="34"/>
      <c r="N370" s="35"/>
      <c r="O370" s="60"/>
      <c r="P370" s="37"/>
      <c r="Q370" s="38"/>
      <c r="R370" s="53"/>
      <c r="S370" s="40"/>
      <c r="T370" s="41"/>
      <c r="Z370" s="4"/>
      <c r="AA370" s="4"/>
      <c r="AB370" s="4"/>
      <c r="AC370" s="4"/>
      <c r="AD370" s="4"/>
      <c r="AE370" s="4"/>
      <c r="AF370" s="4"/>
      <c r="AG370" s="4"/>
      <c r="AH370" s="4"/>
      <c r="AI370" s="4"/>
      <c r="AJ370" s="4"/>
      <c r="AK370" s="4"/>
      <c r="AL370" s="4"/>
      <c r="AM370" s="4"/>
      <c r="AN370" s="4"/>
      <c r="AO370" s="4"/>
      <c r="AP370" s="4"/>
      <c r="AQ370" s="4"/>
      <c r="AR370" s="4"/>
      <c r="AS370" s="4"/>
      <c r="AT370" s="4"/>
      <c r="AU370" s="4"/>
      <c r="AV370" s="4"/>
      <c r="AW370" s="4"/>
      <c r="AX370" s="4"/>
      <c r="AY370" s="4"/>
      <c r="AZ370" s="4"/>
    </row>
    <row r="371" spans="1:52" ht="15" customHeight="1">
      <c r="A371" s="476"/>
      <c r="B371" s="191"/>
      <c r="C371" s="195"/>
      <c r="D371" s="624"/>
      <c r="E371" s="194"/>
      <c r="F371" s="624"/>
      <c r="G371" s="348"/>
      <c r="H371" s="174"/>
      <c r="I371" s="4"/>
      <c r="J371" s="118"/>
      <c r="K371" s="69"/>
      <c r="L371" s="119"/>
      <c r="M371" s="14"/>
      <c r="N371" s="15"/>
      <c r="O371" s="16"/>
      <c r="P371" s="17"/>
      <c r="Q371" s="18"/>
      <c r="R371" s="19"/>
      <c r="S371" s="20"/>
      <c r="T371" s="21"/>
      <c r="Z371" s="4"/>
      <c r="AA371" s="4"/>
      <c r="AB371" s="4"/>
      <c r="AC371" s="4"/>
      <c r="AD371" s="4"/>
      <c r="AE371" s="4"/>
      <c r="AF371" s="4"/>
      <c r="AG371" s="4"/>
      <c r="AH371" s="4"/>
      <c r="AI371" s="4"/>
      <c r="AJ371" s="4"/>
      <c r="AK371" s="4"/>
      <c r="AL371" s="4"/>
      <c r="AM371" s="4"/>
      <c r="AN371" s="4"/>
      <c r="AO371" s="4"/>
      <c r="AP371" s="4"/>
      <c r="AQ371" s="4"/>
      <c r="AR371" s="4"/>
      <c r="AS371" s="4"/>
      <c r="AT371" s="4"/>
      <c r="AU371" s="4"/>
      <c r="AV371" s="4"/>
      <c r="AW371" s="4"/>
      <c r="AX371" s="4"/>
      <c r="AY371" s="4"/>
      <c r="AZ371" s="4"/>
    </row>
    <row r="372" spans="1:52" ht="15" customHeight="1">
      <c r="A372" s="474"/>
      <c r="B372" s="187" t="s">
        <v>256</v>
      </c>
      <c r="C372" s="196" t="s">
        <v>257</v>
      </c>
      <c r="D372" s="614">
        <v>1</v>
      </c>
      <c r="E372" s="190" t="s">
        <v>38</v>
      </c>
      <c r="F372" s="614"/>
      <c r="G372" s="349"/>
      <c r="H372" s="30"/>
      <c r="I372" s="4"/>
      <c r="J372" s="121">
        <v>1</v>
      </c>
      <c r="K372" s="69"/>
      <c r="L372" s="122" t="s">
        <v>258</v>
      </c>
      <c r="M372" s="34"/>
      <c r="N372" s="35"/>
      <c r="O372" s="60"/>
      <c r="P372" s="37"/>
      <c r="Q372" s="38"/>
      <c r="R372" s="53"/>
      <c r="S372" s="40"/>
      <c r="T372" s="41"/>
      <c r="Z372" s="4"/>
      <c r="AA372" s="4"/>
      <c r="AB372" s="4"/>
      <c r="AC372" s="4"/>
      <c r="AD372" s="4"/>
      <c r="AE372" s="4"/>
      <c r="AF372" s="4"/>
      <c r="AG372" s="4"/>
      <c r="AH372" s="4"/>
      <c r="AI372" s="4"/>
      <c r="AJ372" s="4"/>
      <c r="AK372" s="4"/>
      <c r="AL372" s="4"/>
      <c r="AM372" s="4"/>
      <c r="AN372" s="4"/>
      <c r="AO372" s="4"/>
      <c r="AP372" s="4"/>
      <c r="AQ372" s="4"/>
      <c r="AR372" s="4"/>
      <c r="AS372" s="4"/>
      <c r="AT372" s="4"/>
      <c r="AU372" s="4"/>
      <c r="AV372" s="4"/>
      <c r="AW372" s="4"/>
      <c r="AX372" s="4"/>
      <c r="AY372" s="4"/>
      <c r="AZ372" s="4"/>
    </row>
    <row r="373" spans="1:52" ht="15" customHeight="1">
      <c r="A373" s="476"/>
      <c r="B373" s="191"/>
      <c r="C373" s="195"/>
      <c r="D373" s="624"/>
      <c r="E373" s="194"/>
      <c r="F373" s="624"/>
      <c r="G373" s="350"/>
      <c r="H373" s="174"/>
      <c r="I373" s="4"/>
      <c r="J373" s="121"/>
      <c r="K373" s="69"/>
      <c r="L373" s="122"/>
      <c r="M373" s="14"/>
      <c r="N373" s="15"/>
      <c r="O373" s="63"/>
      <c r="P373" s="17"/>
      <c r="Q373" s="18"/>
      <c r="R373" s="19"/>
      <c r="S373" s="20"/>
      <c r="T373" s="21"/>
      <c r="Z373" s="4"/>
      <c r="AA373" s="4"/>
      <c r="AB373" s="4"/>
      <c r="AC373" s="4"/>
      <c r="AD373" s="4"/>
      <c r="AE373" s="4"/>
      <c r="AF373" s="4"/>
      <c r="AG373" s="4"/>
      <c r="AH373" s="4"/>
      <c r="AI373" s="4"/>
      <c r="AJ373" s="4"/>
      <c r="AK373" s="4"/>
      <c r="AL373" s="4"/>
      <c r="AM373" s="4"/>
      <c r="AN373" s="4"/>
      <c r="AO373" s="4"/>
      <c r="AP373" s="4"/>
      <c r="AQ373" s="4"/>
      <c r="AR373" s="4"/>
      <c r="AS373" s="4"/>
      <c r="AT373" s="4"/>
      <c r="AU373" s="4"/>
      <c r="AV373" s="4"/>
      <c r="AW373" s="4"/>
      <c r="AX373" s="4"/>
      <c r="AY373" s="4"/>
      <c r="AZ373" s="4"/>
    </row>
    <row r="374" spans="1:52" ht="15" customHeight="1">
      <c r="A374" s="474"/>
      <c r="B374" s="187" t="s">
        <v>259</v>
      </c>
      <c r="C374" s="196"/>
      <c r="D374" s="614">
        <v>1</v>
      </c>
      <c r="E374" s="190" t="s">
        <v>38</v>
      </c>
      <c r="F374" s="614"/>
      <c r="G374" s="349"/>
      <c r="H374" s="30"/>
      <c r="I374" s="4"/>
      <c r="J374" s="121">
        <v>1</v>
      </c>
      <c r="K374" s="69"/>
      <c r="L374" s="122" t="s">
        <v>101</v>
      </c>
      <c r="M374" s="34"/>
      <c r="N374" s="35"/>
      <c r="O374" s="60"/>
      <c r="P374" s="37"/>
      <c r="Q374" s="38">
        <f t="shared" ref="Q374:Q400" si="6">F374</f>
        <v>0</v>
      </c>
      <c r="R374" s="53"/>
      <c r="S374" s="40"/>
      <c r="T374" s="41"/>
      <c r="Z374" s="4"/>
      <c r="AA374" s="4"/>
      <c r="AB374" s="4"/>
      <c r="AC374" s="4"/>
      <c r="AD374" s="4"/>
      <c r="AE374" s="4"/>
      <c r="AF374" s="4"/>
      <c r="AG374" s="4"/>
      <c r="AH374" s="4"/>
      <c r="AI374" s="4"/>
      <c r="AJ374" s="4"/>
      <c r="AK374" s="4"/>
      <c r="AL374" s="4"/>
      <c r="AM374" s="4"/>
      <c r="AN374" s="4"/>
      <c r="AO374" s="4"/>
      <c r="AP374" s="4"/>
      <c r="AQ374" s="4"/>
      <c r="AR374" s="4"/>
      <c r="AS374" s="4"/>
      <c r="AT374" s="4"/>
      <c r="AU374" s="4"/>
      <c r="AV374" s="4"/>
      <c r="AW374" s="4"/>
      <c r="AX374" s="4"/>
      <c r="AY374" s="4"/>
      <c r="AZ374" s="4"/>
    </row>
    <row r="375" spans="1:52" ht="15" customHeight="1">
      <c r="A375" s="479"/>
      <c r="B375" s="191"/>
      <c r="C375" s="195"/>
      <c r="D375" s="624"/>
      <c r="E375" s="194"/>
      <c r="F375" s="624"/>
      <c r="G375" s="367"/>
      <c r="H375" s="174"/>
      <c r="I375" s="4"/>
      <c r="J375" s="121"/>
      <c r="K375" s="69"/>
      <c r="L375" s="122"/>
      <c r="M375" s="99"/>
      <c r="N375" s="100"/>
      <c r="O375" s="101"/>
      <c r="P375" s="102"/>
      <c r="Q375" s="103">
        <f t="shared" si="6"/>
        <v>0</v>
      </c>
      <c r="R375" s="104"/>
      <c r="S375" s="157"/>
      <c r="T375" s="158"/>
      <c r="Z375" s="4"/>
      <c r="AA375" s="4"/>
      <c r="AB375" s="4"/>
      <c r="AC375" s="4"/>
      <c r="AD375" s="4"/>
      <c r="AE375" s="4"/>
      <c r="AF375" s="4"/>
      <c r="AG375" s="4"/>
      <c r="AH375" s="4"/>
      <c r="AI375" s="4"/>
      <c r="AJ375" s="4"/>
      <c r="AK375" s="4"/>
      <c r="AL375" s="4"/>
      <c r="AM375" s="4"/>
      <c r="AN375" s="4"/>
      <c r="AO375" s="4"/>
      <c r="AP375" s="4"/>
      <c r="AQ375" s="4"/>
      <c r="AR375" s="4"/>
      <c r="AS375" s="4"/>
      <c r="AT375" s="4"/>
      <c r="AU375" s="4"/>
      <c r="AV375" s="4"/>
      <c r="AW375" s="4"/>
      <c r="AX375" s="4"/>
      <c r="AY375" s="4"/>
      <c r="AZ375" s="4"/>
    </row>
    <row r="376" spans="1:52" ht="15" customHeight="1">
      <c r="A376" s="480"/>
      <c r="B376" s="187" t="s">
        <v>110</v>
      </c>
      <c r="C376" s="196"/>
      <c r="D376" s="614">
        <v>1</v>
      </c>
      <c r="E376" s="190" t="s">
        <v>38</v>
      </c>
      <c r="F376" s="614"/>
      <c r="G376" s="349"/>
      <c r="H376" s="175"/>
      <c r="I376" s="4"/>
      <c r="J376" s="121">
        <v>1</v>
      </c>
      <c r="K376" s="69"/>
      <c r="L376" s="122" t="s">
        <v>108</v>
      </c>
      <c r="M376" s="99"/>
      <c r="N376" s="100"/>
      <c r="O376" s="126"/>
      <c r="P376" s="102"/>
      <c r="Q376" s="103">
        <f t="shared" si="6"/>
        <v>0</v>
      </c>
      <c r="R376" s="104"/>
      <c r="S376" s="157"/>
      <c r="T376" s="158"/>
      <c r="Z376" s="4"/>
      <c r="AA376" s="4"/>
      <c r="AB376" s="4"/>
      <c r="AC376" s="4"/>
      <c r="AD376" s="4"/>
      <c r="AE376" s="4"/>
      <c r="AF376" s="4"/>
      <c r="AG376" s="4"/>
      <c r="AH376" s="4"/>
      <c r="AI376" s="4"/>
      <c r="AJ376" s="4"/>
      <c r="AK376" s="4"/>
      <c r="AL376" s="4"/>
      <c r="AM376" s="4"/>
      <c r="AN376" s="4"/>
      <c r="AO376" s="4"/>
      <c r="AP376" s="4"/>
      <c r="AQ376" s="4"/>
      <c r="AR376" s="4"/>
      <c r="AS376" s="4"/>
      <c r="AT376" s="4"/>
      <c r="AU376" s="4"/>
      <c r="AV376" s="4"/>
      <c r="AW376" s="4"/>
      <c r="AX376" s="4"/>
      <c r="AY376" s="4"/>
      <c r="AZ376" s="4"/>
    </row>
    <row r="377" spans="1:52" ht="15" customHeight="1">
      <c r="A377" s="476"/>
      <c r="B377" s="191"/>
      <c r="C377" s="192"/>
      <c r="D377" s="622"/>
      <c r="E377" s="178"/>
      <c r="F377" s="622"/>
      <c r="G377" s="360"/>
      <c r="H377" s="174"/>
      <c r="I377" s="4"/>
      <c r="J377" s="118"/>
      <c r="K377" s="69"/>
      <c r="L377" s="119"/>
      <c r="M377" s="204"/>
      <c r="N377" s="15"/>
      <c r="O377" s="16"/>
      <c r="P377" s="17"/>
      <c r="Q377" s="18">
        <f t="shared" si="6"/>
        <v>0</v>
      </c>
      <c r="R377" s="19"/>
      <c r="S377" s="20"/>
      <c r="T377" s="21"/>
      <c r="Z377" s="4"/>
      <c r="AA377" s="4"/>
      <c r="AB377" s="4"/>
      <c r="AC377" s="4"/>
      <c r="AD377" s="4"/>
      <c r="AE377" s="4"/>
      <c r="AF377" s="4"/>
      <c r="AG377" s="4"/>
      <c r="AH377" s="4"/>
      <c r="AI377" s="4"/>
      <c r="AJ377" s="4"/>
      <c r="AK377" s="4"/>
      <c r="AL377" s="4"/>
      <c r="AM377" s="4"/>
      <c r="AN377" s="4"/>
      <c r="AO377" s="4"/>
      <c r="AP377" s="4"/>
      <c r="AQ377" s="4"/>
      <c r="AR377" s="4"/>
      <c r="AS377" s="4"/>
      <c r="AT377" s="4"/>
      <c r="AU377" s="4"/>
      <c r="AV377" s="4"/>
      <c r="AW377" s="4"/>
      <c r="AX377" s="4"/>
      <c r="AY377" s="4"/>
      <c r="AZ377" s="4"/>
    </row>
    <row r="378" spans="1:52" ht="15" customHeight="1">
      <c r="A378" s="474"/>
      <c r="B378" s="199" t="s">
        <v>380</v>
      </c>
      <c r="C378" s="205" t="s">
        <v>382</v>
      </c>
      <c r="D378" s="614">
        <v>1</v>
      </c>
      <c r="E378" s="190" t="s">
        <v>381</v>
      </c>
      <c r="F378" s="614"/>
      <c r="G378" s="349"/>
      <c r="H378" s="175"/>
      <c r="I378" s="4"/>
      <c r="J378" s="121" t="s">
        <v>77</v>
      </c>
      <c r="K378" s="69"/>
      <c r="L378" s="122" t="s">
        <v>260</v>
      </c>
      <c r="M378" s="206"/>
      <c r="N378" s="35"/>
      <c r="O378" s="60"/>
      <c r="P378" s="37"/>
      <c r="Q378" s="38">
        <f t="shared" si="6"/>
        <v>0</v>
      </c>
      <c r="R378" s="53"/>
      <c r="S378" s="40"/>
      <c r="T378" s="41"/>
      <c r="Z378" s="4"/>
      <c r="AA378" s="4"/>
      <c r="AB378" s="4"/>
      <c r="AC378" s="4"/>
      <c r="AD378" s="4"/>
      <c r="AE378" s="4"/>
      <c r="AF378" s="4"/>
      <c r="AG378" s="4"/>
      <c r="AH378" s="4"/>
      <c r="AI378" s="4"/>
      <c r="AJ378" s="4"/>
      <c r="AK378" s="4"/>
      <c r="AL378" s="4"/>
      <c r="AM378" s="4"/>
      <c r="AN378" s="4"/>
      <c r="AO378" s="4"/>
      <c r="AP378" s="4"/>
      <c r="AQ378" s="4"/>
      <c r="AR378" s="4"/>
      <c r="AS378" s="4"/>
      <c r="AT378" s="4"/>
      <c r="AU378" s="4"/>
      <c r="AV378" s="4"/>
      <c r="AW378" s="4"/>
      <c r="AX378" s="4"/>
      <c r="AY378" s="4"/>
      <c r="AZ378" s="4"/>
    </row>
    <row r="379" spans="1:52" ht="15" customHeight="1">
      <c r="A379" s="476"/>
      <c r="B379" s="198"/>
      <c r="C379" s="195"/>
      <c r="D379" s="193"/>
      <c r="E379" s="194"/>
      <c r="F379" s="498"/>
      <c r="G379" s="360"/>
      <c r="H379" s="174"/>
      <c r="I379" s="4"/>
      <c r="J379" s="121"/>
      <c r="K379" s="69"/>
      <c r="L379" s="122"/>
      <c r="M379" s="204"/>
      <c r="N379" s="15"/>
      <c r="O379" s="16"/>
      <c r="P379" s="17"/>
      <c r="Q379" s="18">
        <f t="shared" si="6"/>
        <v>0</v>
      </c>
      <c r="R379" s="19"/>
      <c r="S379" s="20"/>
      <c r="T379" s="21"/>
      <c r="Z379" s="4"/>
      <c r="AA379" s="4"/>
      <c r="AB379" s="4"/>
      <c r="AC379" s="4"/>
      <c r="AD379" s="4"/>
      <c r="AE379" s="4"/>
      <c r="AF379" s="4"/>
      <c r="AG379" s="4"/>
      <c r="AH379" s="4"/>
      <c r="AI379" s="4"/>
      <c r="AJ379" s="4"/>
      <c r="AK379" s="4"/>
      <c r="AL379" s="4"/>
      <c r="AM379" s="4"/>
      <c r="AN379" s="4"/>
      <c r="AO379" s="4"/>
      <c r="AP379" s="4"/>
      <c r="AQ379" s="4"/>
      <c r="AR379" s="4"/>
      <c r="AS379" s="4"/>
      <c r="AT379" s="4"/>
      <c r="AU379" s="4"/>
      <c r="AV379" s="4"/>
      <c r="AW379" s="4"/>
      <c r="AX379" s="4"/>
      <c r="AY379" s="4"/>
      <c r="AZ379" s="4"/>
    </row>
    <row r="380" spans="1:52" ht="15" customHeight="1">
      <c r="A380" s="474"/>
      <c r="B380" s="199"/>
      <c r="C380" s="205"/>
      <c r="D380" s="497"/>
      <c r="E380" s="190"/>
      <c r="F380" s="497"/>
      <c r="G380" s="349"/>
      <c r="H380" s="175"/>
      <c r="I380" s="4"/>
      <c r="J380" s="121">
        <v>1</v>
      </c>
      <c r="K380" s="69"/>
      <c r="L380" s="122"/>
      <c r="M380" s="206"/>
      <c r="N380" s="35"/>
      <c r="O380" s="60"/>
      <c r="P380" s="37"/>
      <c r="Q380" s="38">
        <f t="shared" si="6"/>
        <v>0</v>
      </c>
      <c r="R380" s="53"/>
      <c r="S380" s="40"/>
      <c r="T380" s="41"/>
      <c r="Z380" s="4"/>
      <c r="AA380" s="4"/>
      <c r="AB380" s="4"/>
      <c r="AC380" s="4"/>
      <c r="AD380" s="4"/>
      <c r="AE380" s="4"/>
      <c r="AF380" s="4"/>
      <c r="AG380" s="4"/>
      <c r="AH380" s="4"/>
      <c r="AI380" s="4"/>
      <c r="AJ380" s="4"/>
      <c r="AK380" s="4"/>
      <c r="AL380" s="4"/>
      <c r="AM380" s="4"/>
      <c r="AN380" s="4"/>
      <c r="AO380" s="4"/>
      <c r="AP380" s="4"/>
      <c r="AQ380" s="4"/>
      <c r="AR380" s="4"/>
      <c r="AS380" s="4"/>
      <c r="AT380" s="4"/>
      <c r="AU380" s="4"/>
      <c r="AV380" s="4"/>
      <c r="AW380" s="4"/>
      <c r="AX380" s="4"/>
      <c r="AY380" s="4"/>
      <c r="AZ380" s="4"/>
    </row>
    <row r="381" spans="1:52" ht="15" customHeight="1">
      <c r="A381" s="476"/>
      <c r="B381" s="198"/>
      <c r="C381" s="195"/>
      <c r="D381" s="193"/>
      <c r="E381" s="194"/>
      <c r="F381" s="498"/>
      <c r="G381" s="360"/>
      <c r="H381" s="45"/>
      <c r="I381" s="4"/>
      <c r="J381" s="118"/>
      <c r="K381" s="69"/>
      <c r="L381" s="119"/>
      <c r="M381" s="204"/>
      <c r="N381" s="15"/>
      <c r="O381" s="16"/>
      <c r="P381" s="17"/>
      <c r="Q381" s="18">
        <f t="shared" si="6"/>
        <v>0</v>
      </c>
      <c r="R381" s="19"/>
      <c r="S381" s="20"/>
      <c r="T381" s="21"/>
      <c r="Z381" s="4"/>
      <c r="AA381" s="4"/>
      <c r="AB381" s="4"/>
      <c r="AC381" s="4"/>
      <c r="AD381" s="4"/>
      <c r="AE381" s="4"/>
      <c r="AF381" s="4"/>
      <c r="AG381" s="4"/>
      <c r="AH381" s="4"/>
      <c r="AI381" s="4"/>
      <c r="AJ381" s="4"/>
      <c r="AK381" s="4"/>
      <c r="AL381" s="4"/>
      <c r="AM381" s="4"/>
      <c r="AN381" s="4"/>
      <c r="AO381" s="4"/>
      <c r="AP381" s="4"/>
      <c r="AQ381" s="4"/>
      <c r="AR381" s="4"/>
      <c r="AS381" s="4"/>
      <c r="AT381" s="4"/>
      <c r="AU381" s="4"/>
      <c r="AV381" s="4"/>
      <c r="AW381" s="4"/>
      <c r="AX381" s="4"/>
      <c r="AY381" s="4"/>
      <c r="AZ381" s="4"/>
    </row>
    <row r="382" spans="1:52" ht="15" customHeight="1">
      <c r="A382" s="474"/>
      <c r="B382" s="187"/>
      <c r="C382" s="196"/>
      <c r="D382" s="189"/>
      <c r="E382" s="190"/>
      <c r="F382" s="497"/>
      <c r="G382" s="361"/>
      <c r="H382" s="30"/>
      <c r="I382" s="4"/>
      <c r="J382" s="121">
        <v>1</v>
      </c>
      <c r="K382" s="69"/>
      <c r="L382" s="122"/>
      <c r="M382" s="34"/>
      <c r="N382" s="35"/>
      <c r="O382" s="60"/>
      <c r="P382" s="37"/>
      <c r="Q382" s="38">
        <f t="shared" si="6"/>
        <v>0</v>
      </c>
      <c r="R382" s="53"/>
      <c r="S382" s="40"/>
      <c r="T382" s="41"/>
      <c r="Z382" s="4"/>
      <c r="AA382" s="4"/>
      <c r="AB382" s="4"/>
      <c r="AC382" s="4"/>
      <c r="AD382" s="4"/>
      <c r="AE382" s="4"/>
      <c r="AF382" s="4"/>
      <c r="AG382" s="4"/>
      <c r="AH382" s="4"/>
      <c r="AI382" s="4"/>
      <c r="AJ382" s="4"/>
      <c r="AK382" s="4"/>
      <c r="AL382" s="4"/>
      <c r="AM382" s="4"/>
      <c r="AN382" s="4"/>
      <c r="AO382" s="4"/>
      <c r="AP382" s="4"/>
      <c r="AQ382" s="4"/>
      <c r="AR382" s="4"/>
      <c r="AS382" s="4"/>
      <c r="AT382" s="4"/>
      <c r="AU382" s="4"/>
      <c r="AV382" s="4"/>
      <c r="AW382" s="4"/>
      <c r="AX382" s="4"/>
      <c r="AY382" s="4"/>
      <c r="AZ382" s="4"/>
    </row>
    <row r="383" spans="1:52" ht="13.5" customHeight="1">
      <c r="A383" s="469"/>
      <c r="B383" s="198"/>
      <c r="C383" s="195"/>
      <c r="D383" s="193"/>
      <c r="E383" s="194"/>
      <c r="F383" s="498"/>
      <c r="G383" s="360"/>
      <c r="H383" s="174"/>
      <c r="I383" s="4"/>
      <c r="J383" s="121"/>
      <c r="K383" s="69"/>
      <c r="L383" s="122"/>
      <c r="M383" s="14"/>
      <c r="N383" s="15"/>
      <c r="O383" s="63"/>
      <c r="P383" s="17"/>
      <c r="Q383" s="18">
        <f t="shared" si="6"/>
        <v>0</v>
      </c>
      <c r="R383" s="19"/>
      <c r="S383" s="20"/>
      <c r="T383" s="21"/>
      <c r="Z383" s="4"/>
      <c r="AA383" s="4"/>
      <c r="AB383" s="4"/>
      <c r="AC383" s="4"/>
      <c r="AD383" s="4"/>
      <c r="AE383" s="4"/>
      <c r="AF383" s="4"/>
      <c r="AG383" s="4"/>
      <c r="AH383" s="4"/>
      <c r="AI383" s="4"/>
      <c r="AJ383" s="4"/>
      <c r="AK383" s="4"/>
      <c r="AL383" s="4"/>
      <c r="AM383" s="4"/>
      <c r="AN383" s="4"/>
      <c r="AO383" s="4"/>
      <c r="AP383" s="4"/>
      <c r="AQ383" s="4"/>
      <c r="AR383" s="4"/>
      <c r="AS383" s="4"/>
      <c r="AT383" s="4"/>
      <c r="AU383" s="4"/>
      <c r="AV383" s="4"/>
      <c r="AW383" s="4"/>
      <c r="AX383" s="4"/>
      <c r="AY383" s="4"/>
      <c r="AZ383" s="4"/>
    </row>
    <row r="384" spans="1:52" ht="15" customHeight="1">
      <c r="A384" s="481"/>
      <c r="B384" s="187"/>
      <c r="C384" s="196"/>
      <c r="D384" s="189"/>
      <c r="E384" s="190"/>
      <c r="F384" s="497"/>
      <c r="G384" s="361"/>
      <c r="H384" s="175"/>
      <c r="I384" s="4"/>
      <c r="J384" s="121">
        <v>1</v>
      </c>
      <c r="K384" s="69"/>
      <c r="L384" s="122"/>
      <c r="M384" s="206"/>
      <c r="N384" s="35"/>
      <c r="O384" s="36"/>
      <c r="P384" s="37"/>
      <c r="Q384" s="38">
        <f t="shared" si="6"/>
        <v>0</v>
      </c>
      <c r="R384" s="53"/>
      <c r="S384" s="40"/>
      <c r="T384" s="41"/>
    </row>
    <row r="385" spans="1:52" ht="15" customHeight="1">
      <c r="A385" s="482"/>
      <c r="B385" s="199"/>
      <c r="C385" s="205"/>
      <c r="D385" s="200"/>
      <c r="E385" s="194"/>
      <c r="F385" s="499"/>
      <c r="G385" s="364"/>
      <c r="H385" s="176"/>
      <c r="I385" s="4"/>
      <c r="J385" s="121"/>
      <c r="K385" s="69"/>
      <c r="L385" s="122"/>
      <c r="M385" s="14"/>
      <c r="N385" s="15"/>
      <c r="O385" s="63"/>
      <c r="P385" s="17"/>
      <c r="Q385" s="18">
        <f t="shared" si="6"/>
        <v>0</v>
      </c>
      <c r="R385" s="19"/>
      <c r="S385" s="20"/>
      <c r="T385" s="21"/>
    </row>
    <row r="386" spans="1:52" ht="15" customHeight="1">
      <c r="A386" s="481"/>
      <c r="B386" s="187" t="s">
        <v>375</v>
      </c>
      <c r="C386" s="196"/>
      <c r="D386" s="189"/>
      <c r="E386" s="190"/>
      <c r="F386" s="497"/>
      <c r="G386" s="361"/>
      <c r="H386" s="208"/>
      <c r="I386" s="4"/>
      <c r="J386" s="209"/>
      <c r="K386" s="210"/>
      <c r="L386" s="211"/>
      <c r="M386" s="34"/>
      <c r="N386" s="35"/>
      <c r="O386" s="36"/>
      <c r="P386" s="37"/>
      <c r="Q386" s="38">
        <f t="shared" si="6"/>
        <v>0</v>
      </c>
      <c r="R386" s="53"/>
      <c r="S386" s="40"/>
      <c r="T386" s="41"/>
    </row>
    <row r="387" spans="1:52" ht="15" customHeight="1">
      <c r="A387" s="482"/>
      <c r="B387" s="395"/>
      <c r="C387" s="212"/>
      <c r="D387" s="213"/>
      <c r="E387" s="178"/>
      <c r="F387" s="501"/>
      <c r="G387" s="365"/>
      <c r="H387" s="176"/>
      <c r="I387" s="4"/>
      <c r="J387" s="214"/>
      <c r="K387" s="69"/>
      <c r="L387" s="119"/>
      <c r="M387" s="99"/>
      <c r="N387" s="100"/>
      <c r="O387" s="126"/>
      <c r="P387" s="102"/>
      <c r="Q387" s="103">
        <f t="shared" si="6"/>
        <v>0</v>
      </c>
      <c r="R387" s="104"/>
      <c r="S387" s="157"/>
      <c r="T387" s="158"/>
    </row>
    <row r="388" spans="1:52" ht="15" customHeight="1">
      <c r="A388" s="481"/>
      <c r="B388" s="526"/>
      <c r="C388" s="215"/>
      <c r="D388" s="216"/>
      <c r="E388" s="190"/>
      <c r="F388" s="527"/>
      <c r="G388" s="366"/>
      <c r="H388" s="208"/>
      <c r="I388" s="4"/>
      <c r="J388" s="214"/>
      <c r="K388" s="69"/>
      <c r="L388" s="119"/>
      <c r="M388" s="99"/>
      <c r="N388" s="100"/>
      <c r="O388" s="101"/>
      <c r="P388" s="102"/>
      <c r="Q388" s="103">
        <f t="shared" si="6"/>
        <v>0</v>
      </c>
      <c r="R388" s="104"/>
      <c r="S388" s="157"/>
      <c r="T388" s="158"/>
    </row>
    <row r="389" spans="1:52" ht="15" customHeight="1">
      <c r="A389" s="482"/>
      <c r="B389" s="395"/>
      <c r="C389" s="212"/>
      <c r="D389" s="213"/>
      <c r="E389" s="178"/>
      <c r="F389" s="501"/>
      <c r="G389" s="365"/>
      <c r="H389" s="176"/>
      <c r="I389" s="4"/>
      <c r="J389" s="214"/>
      <c r="K389" s="69"/>
      <c r="L389" s="119"/>
      <c r="M389" s="99"/>
      <c r="N389" s="100"/>
      <c r="O389" s="126"/>
      <c r="P389" s="102"/>
      <c r="Q389" s="103">
        <f t="shared" si="6"/>
        <v>0</v>
      </c>
      <c r="R389" s="104"/>
      <c r="S389" s="157"/>
      <c r="T389" s="158"/>
    </row>
    <row r="390" spans="1:52" ht="15" customHeight="1">
      <c r="A390" s="481"/>
      <c r="B390" s="526"/>
      <c r="C390" s="215"/>
      <c r="D390" s="216"/>
      <c r="E390" s="190"/>
      <c r="F390" s="527"/>
      <c r="G390" s="366"/>
      <c r="H390" s="208"/>
      <c r="I390" s="4"/>
      <c r="J390" s="214"/>
      <c r="K390" s="69"/>
      <c r="L390" s="119"/>
      <c r="M390" s="99"/>
      <c r="N390" s="100"/>
      <c r="O390" s="101"/>
      <c r="P390" s="102"/>
      <c r="Q390" s="103">
        <f t="shared" si="6"/>
        <v>0</v>
      </c>
      <c r="R390" s="104"/>
      <c r="S390" s="157"/>
      <c r="T390" s="158"/>
    </row>
    <row r="391" spans="1:52" ht="15" customHeight="1">
      <c r="A391" s="482"/>
      <c r="B391" s="395"/>
      <c r="C391" s="212"/>
      <c r="D391" s="213"/>
      <c r="E391" s="178"/>
      <c r="F391" s="501"/>
      <c r="G391" s="365"/>
      <c r="H391" s="176"/>
      <c r="I391" s="4"/>
      <c r="J391" s="214"/>
      <c r="K391" s="69"/>
      <c r="L391" s="119"/>
      <c r="M391" s="14"/>
      <c r="N391" s="15"/>
      <c r="O391" s="63"/>
      <c r="P391" s="17"/>
      <c r="Q391" s="18">
        <f t="shared" si="6"/>
        <v>0</v>
      </c>
      <c r="R391" s="19"/>
      <c r="S391" s="20"/>
      <c r="T391" s="21"/>
    </row>
    <row r="392" spans="1:52" ht="15" customHeight="1">
      <c r="A392" s="481"/>
      <c r="B392" s="526"/>
      <c r="C392" s="615"/>
      <c r="D392" s="216"/>
      <c r="E392" s="190"/>
      <c r="F392" s="527"/>
      <c r="G392" s="366"/>
      <c r="H392" s="208"/>
      <c r="I392" s="4"/>
      <c r="J392" s="214"/>
      <c r="K392" s="12"/>
      <c r="L392" s="119"/>
      <c r="M392" s="34"/>
      <c r="N392" s="35"/>
      <c r="O392" s="36"/>
      <c r="P392" s="37"/>
      <c r="Q392" s="38">
        <f t="shared" si="6"/>
        <v>0</v>
      </c>
      <c r="R392" s="53"/>
      <c r="S392" s="40"/>
      <c r="T392" s="41"/>
    </row>
    <row r="393" spans="1:52" ht="15" customHeight="1">
      <c r="A393" s="482"/>
      <c r="B393" s="199"/>
      <c r="C393" s="212"/>
      <c r="D393" s="200"/>
      <c r="E393" s="194"/>
      <c r="F393" s="499"/>
      <c r="G393" s="364"/>
      <c r="H393" s="176"/>
      <c r="I393" s="4"/>
      <c r="J393" s="214"/>
      <c r="K393" s="32"/>
      <c r="L393" s="119"/>
      <c r="M393" s="14"/>
      <c r="N393" s="15"/>
      <c r="O393" s="63"/>
      <c r="P393" s="17"/>
      <c r="Q393" s="18">
        <f t="shared" si="6"/>
        <v>0</v>
      </c>
      <c r="R393" s="19"/>
      <c r="S393" s="20"/>
      <c r="T393" s="21"/>
    </row>
    <row r="394" spans="1:52" ht="15" customHeight="1">
      <c r="A394" s="481"/>
      <c r="B394" s="526"/>
      <c r="C394" s="215"/>
      <c r="D394" s="216"/>
      <c r="E394" s="190"/>
      <c r="F394" s="527"/>
      <c r="G394" s="366"/>
      <c r="H394" s="208"/>
      <c r="J394" s="214"/>
      <c r="K394" s="12"/>
      <c r="L394" s="119"/>
      <c r="M394" s="34"/>
      <c r="N394" s="35"/>
      <c r="O394" s="36"/>
      <c r="P394" s="37"/>
      <c r="Q394" s="38">
        <f t="shared" si="6"/>
        <v>0</v>
      </c>
      <c r="R394" s="53"/>
      <c r="S394" s="40"/>
      <c r="T394" s="41"/>
      <c r="Z394" s="4"/>
      <c r="AA394" s="4"/>
      <c r="AB394" s="4"/>
      <c r="AC394" s="4"/>
      <c r="AD394" s="4"/>
      <c r="AE394" s="4"/>
      <c r="AF394" s="4"/>
      <c r="AG394" s="4"/>
      <c r="AH394" s="4"/>
      <c r="AI394" s="4"/>
      <c r="AJ394" s="4"/>
      <c r="AK394" s="4"/>
      <c r="AL394" s="4"/>
      <c r="AM394" s="4"/>
      <c r="AN394" s="4"/>
      <c r="AO394" s="4"/>
      <c r="AP394" s="4"/>
      <c r="AQ394" s="4"/>
      <c r="AR394" s="4"/>
      <c r="AS394" s="4"/>
      <c r="AT394" s="4"/>
      <c r="AU394" s="4"/>
      <c r="AV394" s="4"/>
      <c r="AW394" s="4"/>
      <c r="AX394" s="4"/>
      <c r="AY394" s="4"/>
      <c r="AZ394" s="4"/>
    </row>
    <row r="395" spans="1:52" ht="15" customHeight="1">
      <c r="A395" s="482"/>
      <c r="B395" s="194"/>
      <c r="C395" s="212"/>
      <c r="D395" s="200"/>
      <c r="E395" s="194"/>
      <c r="F395" s="499"/>
      <c r="G395" s="364"/>
      <c r="H395" s="176"/>
      <c r="J395" s="214"/>
      <c r="K395" s="32"/>
      <c r="L395" s="119"/>
      <c r="M395" s="14"/>
      <c r="N395" s="15"/>
      <c r="O395" s="63"/>
      <c r="P395" s="17"/>
      <c r="Q395" s="18">
        <f t="shared" si="6"/>
        <v>0</v>
      </c>
      <c r="R395" s="19"/>
      <c r="S395" s="20"/>
      <c r="T395" s="21"/>
      <c r="Z395" s="4"/>
      <c r="AA395" s="4"/>
      <c r="AB395" s="4"/>
      <c r="AC395" s="4"/>
      <c r="AD395" s="4"/>
      <c r="AE395" s="4"/>
      <c r="AF395" s="4"/>
      <c r="AG395" s="4"/>
      <c r="AH395" s="4"/>
      <c r="AI395" s="4"/>
      <c r="AJ395" s="4"/>
      <c r="AK395" s="4"/>
      <c r="AL395" s="4"/>
      <c r="AM395" s="4"/>
      <c r="AN395" s="4"/>
      <c r="AO395" s="4"/>
      <c r="AP395" s="4"/>
      <c r="AQ395" s="4"/>
      <c r="AR395" s="4"/>
      <c r="AS395" s="4"/>
      <c r="AT395" s="4"/>
      <c r="AU395" s="4"/>
      <c r="AV395" s="4"/>
      <c r="AW395" s="4"/>
      <c r="AX395" s="4"/>
      <c r="AY395" s="4"/>
      <c r="AZ395" s="4"/>
    </row>
    <row r="396" spans="1:52" ht="15" customHeight="1">
      <c r="A396" s="479"/>
      <c r="B396" s="191"/>
      <c r="C396" s="192"/>
      <c r="D396" s="193"/>
      <c r="E396" s="194"/>
      <c r="F396" s="498"/>
      <c r="G396" s="367"/>
      <c r="H396" s="174"/>
      <c r="J396" s="214"/>
      <c r="K396" s="12"/>
      <c r="L396" s="119"/>
      <c r="M396" s="34"/>
      <c r="N396" s="35"/>
      <c r="O396" s="36"/>
      <c r="P396" s="37"/>
      <c r="Q396" s="38">
        <f t="shared" si="6"/>
        <v>0</v>
      </c>
      <c r="R396" s="53"/>
      <c r="S396" s="40"/>
      <c r="T396" s="41"/>
      <c r="Z396" s="4"/>
      <c r="AA396" s="4"/>
      <c r="AB396" s="4"/>
      <c r="AC396" s="4"/>
      <c r="AD396" s="4"/>
      <c r="AE396" s="4"/>
      <c r="AF396" s="4"/>
      <c r="AG396" s="4"/>
      <c r="AH396" s="4"/>
      <c r="AI396" s="4"/>
      <c r="AJ396" s="4"/>
      <c r="AK396" s="4"/>
      <c r="AL396" s="4"/>
      <c r="AM396" s="4"/>
      <c r="AN396" s="4"/>
      <c r="AO396" s="4"/>
      <c r="AP396" s="4"/>
      <c r="AQ396" s="4"/>
      <c r="AR396" s="4"/>
      <c r="AS396" s="4"/>
      <c r="AT396" s="4"/>
      <c r="AU396" s="4"/>
      <c r="AV396" s="4"/>
      <c r="AW396" s="4"/>
      <c r="AX396" s="4"/>
      <c r="AY396" s="4"/>
      <c r="AZ396" s="4"/>
    </row>
    <row r="397" spans="1:52" ht="15" customHeight="1">
      <c r="A397" s="482"/>
      <c r="B397" s="395"/>
      <c r="C397" s="212"/>
      <c r="D397" s="213"/>
      <c r="E397" s="178"/>
      <c r="F397" s="501"/>
      <c r="G397" s="365"/>
      <c r="H397" s="217"/>
      <c r="J397" s="214"/>
      <c r="K397" s="32"/>
      <c r="L397" s="119"/>
      <c r="M397" s="14"/>
      <c r="N397" s="15"/>
      <c r="O397" s="63"/>
      <c r="P397" s="17"/>
      <c r="Q397" s="18">
        <f t="shared" si="6"/>
        <v>0</v>
      </c>
      <c r="R397" s="19"/>
      <c r="S397" s="20"/>
      <c r="T397" s="21"/>
      <c r="Z397" s="4"/>
      <c r="AA397" s="4"/>
      <c r="AB397" s="4"/>
      <c r="AC397" s="4"/>
      <c r="AD397" s="4"/>
      <c r="AE397" s="4"/>
      <c r="AF397" s="4"/>
      <c r="AG397" s="4"/>
      <c r="AH397" s="4"/>
      <c r="AI397" s="4"/>
      <c r="AJ397" s="4"/>
      <c r="AK397" s="4"/>
      <c r="AL397" s="4"/>
      <c r="AM397" s="4"/>
      <c r="AN397" s="4"/>
      <c r="AO397" s="4"/>
      <c r="AP397" s="4"/>
      <c r="AQ397" s="4"/>
      <c r="AR397" s="4"/>
      <c r="AS397" s="4"/>
      <c r="AT397" s="4"/>
      <c r="AU397" s="4"/>
      <c r="AV397" s="4"/>
      <c r="AW397" s="4"/>
      <c r="AX397" s="4"/>
      <c r="AY397" s="4"/>
      <c r="AZ397" s="4"/>
    </row>
    <row r="398" spans="1:52" ht="15" customHeight="1">
      <c r="A398" s="483"/>
      <c r="B398" s="528"/>
      <c r="C398" s="218"/>
      <c r="D398" s="219"/>
      <c r="E398" s="203"/>
      <c r="F398" s="529"/>
      <c r="G398" s="368"/>
      <c r="H398" s="220"/>
      <c r="J398" s="214"/>
      <c r="K398" s="12"/>
      <c r="L398" s="119"/>
      <c r="M398" s="34"/>
      <c r="N398" s="35"/>
      <c r="O398" s="36"/>
      <c r="P398" s="37"/>
      <c r="Q398" s="38">
        <f t="shared" si="6"/>
        <v>0</v>
      </c>
      <c r="R398" s="53"/>
      <c r="S398" s="40"/>
      <c r="T398" s="41"/>
      <c r="Z398" s="4"/>
      <c r="AA398" s="4"/>
      <c r="AB398" s="4"/>
      <c r="AC398" s="4"/>
      <c r="AD398" s="4"/>
      <c r="AE398" s="4"/>
      <c r="AF398" s="4"/>
      <c r="AG398" s="4"/>
      <c r="AH398" s="4"/>
      <c r="AI398" s="4"/>
      <c r="AJ398" s="4"/>
      <c r="AK398" s="4"/>
      <c r="AL398" s="4"/>
      <c r="AM398" s="4"/>
      <c r="AN398" s="4"/>
      <c r="AO398" s="4"/>
      <c r="AP398" s="4"/>
      <c r="AQ398" s="4"/>
      <c r="AR398" s="4"/>
      <c r="AS398" s="4"/>
      <c r="AT398" s="4"/>
      <c r="AU398" s="4"/>
      <c r="AV398" s="4"/>
      <c r="AW398" s="4"/>
      <c r="AX398" s="4"/>
      <c r="AY398" s="4"/>
      <c r="AZ398" s="4"/>
    </row>
    <row r="399" spans="1:52" ht="15" customHeight="1">
      <c r="A399" s="484"/>
      <c r="B399" s="396"/>
      <c r="C399" s="221"/>
      <c r="D399" s="222"/>
      <c r="E399" s="185"/>
      <c r="F399" s="530"/>
      <c r="G399" s="369"/>
      <c r="H399" s="223"/>
      <c r="J399" s="214"/>
      <c r="K399" s="32"/>
      <c r="L399" s="119"/>
      <c r="M399" s="14"/>
      <c r="N399" s="15"/>
      <c r="O399" s="63"/>
      <c r="P399" s="17"/>
      <c r="Q399" s="18">
        <f t="shared" si="6"/>
        <v>0</v>
      </c>
      <c r="R399" s="19"/>
      <c r="S399" s="20"/>
      <c r="T399" s="21"/>
      <c r="Z399" s="4"/>
      <c r="AA399" s="4"/>
      <c r="AB399" s="4"/>
      <c r="AC399" s="4"/>
      <c r="AD399" s="4"/>
      <c r="AE399" s="4"/>
      <c r="AF399" s="4"/>
      <c r="AG399" s="4"/>
      <c r="AH399" s="4"/>
      <c r="AI399" s="4"/>
      <c r="AJ399" s="4"/>
      <c r="AK399" s="4"/>
      <c r="AL399" s="4"/>
      <c r="AM399" s="4"/>
      <c r="AN399" s="4"/>
      <c r="AO399" s="4"/>
      <c r="AP399" s="4"/>
      <c r="AQ399" s="4"/>
      <c r="AR399" s="4"/>
      <c r="AS399" s="4"/>
      <c r="AT399" s="4"/>
      <c r="AU399" s="4"/>
      <c r="AV399" s="4"/>
      <c r="AW399" s="4"/>
      <c r="AX399" s="4"/>
      <c r="AY399" s="4"/>
      <c r="AZ399" s="4"/>
    </row>
    <row r="400" spans="1:52" ht="15" customHeight="1">
      <c r="A400" s="416" t="s">
        <v>324</v>
      </c>
      <c r="B400" s="187" t="s">
        <v>325</v>
      </c>
      <c r="C400" s="196"/>
      <c r="D400" s="189"/>
      <c r="E400" s="190"/>
      <c r="F400" s="497"/>
      <c r="G400" s="361"/>
      <c r="H400" s="208"/>
      <c r="J400" s="121"/>
      <c r="K400" s="12"/>
      <c r="L400" s="122"/>
      <c r="M400" s="34"/>
      <c r="N400" s="35"/>
      <c r="O400" s="36"/>
      <c r="P400" s="37"/>
      <c r="Q400" s="38">
        <f t="shared" si="6"/>
        <v>0</v>
      </c>
      <c r="R400" s="53"/>
      <c r="S400" s="40"/>
      <c r="T400" s="41"/>
      <c r="Z400" s="4"/>
      <c r="AA400" s="4"/>
      <c r="AB400" s="4"/>
      <c r="AC400" s="4"/>
      <c r="AD400" s="4"/>
      <c r="AE400" s="4"/>
      <c r="AF400" s="4"/>
      <c r="AG400" s="4"/>
      <c r="AH400" s="4"/>
      <c r="AI400" s="4"/>
      <c r="AJ400" s="4"/>
      <c r="AK400" s="4"/>
      <c r="AL400" s="4"/>
      <c r="AM400" s="4"/>
      <c r="AN400" s="4"/>
      <c r="AO400" s="4"/>
      <c r="AP400" s="4"/>
      <c r="AQ400" s="4"/>
      <c r="AR400" s="4"/>
      <c r="AS400" s="4"/>
      <c r="AT400" s="4"/>
      <c r="AU400" s="4"/>
      <c r="AV400" s="4"/>
      <c r="AW400" s="4"/>
      <c r="AX400" s="4"/>
      <c r="AY400" s="4"/>
      <c r="AZ400" s="4"/>
    </row>
    <row r="401" spans="1:52" ht="15" customHeight="1">
      <c r="A401" s="482"/>
      <c r="B401" s="191"/>
      <c r="C401" s="195"/>
      <c r="D401" s="193"/>
      <c r="E401" s="194"/>
      <c r="F401" s="498"/>
      <c r="G401" s="350"/>
      <c r="H401" s="176"/>
      <c r="J401" s="121"/>
      <c r="K401" s="32"/>
      <c r="L401" s="122"/>
      <c r="M401" s="14"/>
      <c r="N401" s="15"/>
      <c r="O401" s="63"/>
      <c r="P401" s="17"/>
      <c r="Q401" s="18"/>
      <c r="R401" s="19"/>
      <c r="S401" s="20"/>
      <c r="T401" s="21"/>
      <c r="Z401" s="4"/>
      <c r="AA401" s="4"/>
      <c r="AB401" s="4"/>
      <c r="AC401" s="4"/>
      <c r="AD401" s="4"/>
      <c r="AE401" s="4"/>
      <c r="AF401" s="4"/>
      <c r="AG401" s="4"/>
      <c r="AH401" s="4"/>
      <c r="AI401" s="4"/>
      <c r="AJ401" s="4"/>
      <c r="AK401" s="4"/>
      <c r="AL401" s="4"/>
      <c r="AM401" s="4"/>
      <c r="AN401" s="4"/>
      <c r="AO401" s="4"/>
      <c r="AP401" s="4"/>
      <c r="AQ401" s="4"/>
      <c r="AR401" s="4"/>
      <c r="AS401" s="4"/>
      <c r="AT401" s="4"/>
      <c r="AU401" s="4"/>
      <c r="AV401" s="4"/>
      <c r="AW401" s="4"/>
      <c r="AX401" s="4"/>
      <c r="AY401" s="4"/>
      <c r="AZ401" s="4"/>
    </row>
    <row r="402" spans="1:52" ht="15" customHeight="1">
      <c r="A402" s="481"/>
      <c r="B402" s="187" t="s">
        <v>32</v>
      </c>
      <c r="C402" s="196" t="s">
        <v>261</v>
      </c>
      <c r="D402" s="497">
        <v>10</v>
      </c>
      <c r="E402" s="190" t="s">
        <v>34</v>
      </c>
      <c r="F402" s="497"/>
      <c r="G402" s="349"/>
      <c r="H402" s="208"/>
      <c r="J402" s="121">
        <v>1</v>
      </c>
      <c r="K402" s="12"/>
      <c r="L402" s="122" t="s">
        <v>108</v>
      </c>
      <c r="M402" s="34"/>
      <c r="N402" s="35"/>
      <c r="O402" s="36"/>
      <c r="P402" s="37"/>
      <c r="Q402" s="38"/>
      <c r="R402" s="53"/>
      <c r="S402" s="40"/>
      <c r="T402" s="41"/>
      <c r="Z402" s="4"/>
      <c r="AA402" s="4"/>
      <c r="AB402" s="4"/>
      <c r="AC402" s="4"/>
      <c r="AD402" s="4"/>
      <c r="AE402" s="4"/>
      <c r="AF402" s="4"/>
      <c r="AG402" s="4"/>
      <c r="AH402" s="4"/>
      <c r="AI402" s="4"/>
      <c r="AJ402" s="4"/>
      <c r="AK402" s="4"/>
      <c r="AL402" s="4"/>
      <c r="AM402" s="4"/>
      <c r="AN402" s="4"/>
      <c r="AO402" s="4"/>
      <c r="AP402" s="4"/>
      <c r="AQ402" s="4"/>
      <c r="AR402" s="4"/>
      <c r="AS402" s="4"/>
      <c r="AT402" s="4"/>
      <c r="AU402" s="4"/>
      <c r="AV402" s="4"/>
      <c r="AW402" s="4"/>
      <c r="AX402" s="4"/>
      <c r="AY402" s="4"/>
      <c r="AZ402" s="4"/>
    </row>
    <row r="403" spans="1:52" ht="15" customHeight="1">
      <c r="A403" s="482"/>
      <c r="B403" s="191"/>
      <c r="C403" s="195"/>
      <c r="D403" s="498"/>
      <c r="E403" s="194"/>
      <c r="F403" s="498"/>
      <c r="G403" s="350"/>
      <c r="H403" s="176"/>
      <c r="J403" s="121"/>
      <c r="K403" s="32"/>
      <c r="L403" s="122"/>
      <c r="M403" s="14"/>
      <c r="N403" s="15"/>
      <c r="O403" s="63"/>
      <c r="P403" s="17"/>
      <c r="Q403" s="18"/>
      <c r="R403" s="19"/>
      <c r="S403" s="20"/>
      <c r="T403" s="21"/>
      <c r="Z403" s="4"/>
      <c r="AA403" s="4"/>
      <c r="AB403" s="4"/>
      <c r="AC403" s="4"/>
      <c r="AD403" s="4"/>
      <c r="AE403" s="4"/>
      <c r="AF403" s="4"/>
      <c r="AG403" s="4"/>
      <c r="AH403" s="4"/>
      <c r="AI403" s="4"/>
      <c r="AJ403" s="4"/>
      <c r="AK403" s="4"/>
      <c r="AL403" s="4"/>
      <c r="AM403" s="4"/>
      <c r="AN403" s="4"/>
      <c r="AO403" s="4"/>
      <c r="AP403" s="4"/>
      <c r="AQ403" s="4"/>
      <c r="AR403" s="4"/>
      <c r="AS403" s="4"/>
      <c r="AT403" s="4"/>
      <c r="AU403" s="4"/>
      <c r="AV403" s="4"/>
      <c r="AW403" s="4"/>
      <c r="AX403" s="4"/>
      <c r="AY403" s="4"/>
      <c r="AZ403" s="4"/>
    </row>
    <row r="404" spans="1:52" ht="15" customHeight="1">
      <c r="A404" s="481"/>
      <c r="B404" s="187" t="s">
        <v>36</v>
      </c>
      <c r="C404" s="196" t="s">
        <v>262</v>
      </c>
      <c r="D404" s="497">
        <v>4</v>
      </c>
      <c r="E404" s="190" t="s">
        <v>38</v>
      </c>
      <c r="F404" s="497"/>
      <c r="G404" s="349"/>
      <c r="H404" s="208"/>
      <c r="J404" s="121">
        <v>1</v>
      </c>
      <c r="K404" s="12"/>
      <c r="L404" s="122" t="s">
        <v>108</v>
      </c>
      <c r="M404" s="197"/>
      <c r="N404" s="224"/>
      <c r="O404" s="225"/>
      <c r="P404" s="226"/>
      <c r="Q404" s="38"/>
      <c r="R404" s="53"/>
      <c r="S404" s="40"/>
      <c r="T404" s="41"/>
      <c r="Z404" s="4"/>
      <c r="AA404" s="4"/>
      <c r="AB404" s="4"/>
      <c r="AC404" s="4"/>
      <c r="AD404" s="4"/>
      <c r="AE404" s="4"/>
      <c r="AF404" s="4"/>
      <c r="AG404" s="4"/>
      <c r="AH404" s="4"/>
      <c r="AI404" s="4"/>
      <c r="AJ404" s="4"/>
      <c r="AK404" s="4"/>
      <c r="AL404" s="4"/>
      <c r="AM404" s="4"/>
      <c r="AN404" s="4"/>
      <c r="AO404" s="4"/>
      <c r="AP404" s="4"/>
      <c r="AQ404" s="4"/>
      <c r="AR404" s="4"/>
      <c r="AS404" s="4"/>
      <c r="AT404" s="4"/>
      <c r="AU404" s="4"/>
      <c r="AV404" s="4"/>
      <c r="AW404" s="4"/>
      <c r="AX404" s="4"/>
      <c r="AY404" s="4"/>
      <c r="AZ404" s="4"/>
    </row>
    <row r="405" spans="1:52" ht="15" customHeight="1">
      <c r="A405" s="482"/>
      <c r="B405" s="191"/>
      <c r="C405" s="195"/>
      <c r="D405" s="498"/>
      <c r="E405" s="194"/>
      <c r="F405" s="498"/>
      <c r="G405" s="350"/>
      <c r="H405" s="176"/>
      <c r="J405" s="121"/>
      <c r="K405" s="227"/>
      <c r="L405" s="122"/>
      <c r="M405" s="197"/>
      <c r="N405" s="224"/>
      <c r="O405" s="228"/>
      <c r="P405" s="226"/>
      <c r="Q405" s="18"/>
      <c r="R405" s="19"/>
      <c r="S405" s="20"/>
      <c r="T405" s="21"/>
      <c r="Z405" s="4"/>
      <c r="AA405" s="4"/>
      <c r="AB405" s="4"/>
      <c r="AC405" s="4"/>
      <c r="AD405" s="4"/>
      <c r="AE405" s="4"/>
      <c r="AF405" s="4"/>
      <c r="AG405" s="4"/>
      <c r="AH405" s="4"/>
      <c r="AI405" s="4"/>
      <c r="AJ405" s="4"/>
      <c r="AK405" s="4"/>
      <c r="AL405" s="4"/>
      <c r="AM405" s="4"/>
      <c r="AN405" s="4"/>
      <c r="AO405" s="4"/>
      <c r="AP405" s="4"/>
      <c r="AQ405" s="4"/>
      <c r="AR405" s="4"/>
      <c r="AS405" s="4"/>
      <c r="AT405" s="4"/>
      <c r="AU405" s="4"/>
      <c r="AV405" s="4"/>
      <c r="AW405" s="4"/>
      <c r="AX405" s="4"/>
      <c r="AY405" s="4"/>
      <c r="AZ405" s="4"/>
    </row>
    <row r="406" spans="1:52" ht="15" customHeight="1">
      <c r="A406" s="481"/>
      <c r="B406" s="187" t="s">
        <v>156</v>
      </c>
      <c r="C406" s="196" t="s">
        <v>263</v>
      </c>
      <c r="D406" s="497">
        <v>2</v>
      </c>
      <c r="E406" s="190" t="s">
        <v>38</v>
      </c>
      <c r="F406" s="497"/>
      <c r="G406" s="349"/>
      <c r="H406" s="208"/>
      <c r="J406" s="121">
        <v>1</v>
      </c>
      <c r="K406" s="227"/>
      <c r="L406" s="122" t="s">
        <v>108</v>
      </c>
      <c r="M406" s="197"/>
      <c r="N406" s="224"/>
      <c r="O406" s="225"/>
      <c r="P406" s="226"/>
      <c r="Q406" s="38"/>
      <c r="R406" s="53"/>
      <c r="S406" s="40"/>
      <c r="T406" s="41"/>
      <c r="Z406" s="4"/>
      <c r="AA406" s="4"/>
      <c r="AB406" s="4"/>
      <c r="AC406" s="4"/>
      <c r="AD406" s="4"/>
      <c r="AE406" s="4"/>
      <c r="AF406" s="4"/>
      <c r="AG406" s="4"/>
      <c r="AH406" s="4"/>
      <c r="AI406" s="4"/>
      <c r="AJ406" s="4"/>
      <c r="AK406" s="4"/>
      <c r="AL406" s="4"/>
      <c r="AM406" s="4"/>
      <c r="AN406" s="4"/>
      <c r="AO406" s="4"/>
      <c r="AP406" s="4"/>
      <c r="AQ406" s="4"/>
      <c r="AR406" s="4"/>
      <c r="AS406" s="4"/>
      <c r="AT406" s="4"/>
      <c r="AU406" s="4"/>
      <c r="AV406" s="4"/>
      <c r="AW406" s="4"/>
      <c r="AX406" s="4"/>
      <c r="AY406" s="4"/>
      <c r="AZ406" s="4"/>
    </row>
    <row r="407" spans="1:52" ht="15" customHeight="1">
      <c r="A407" s="482"/>
      <c r="B407" s="191"/>
      <c r="C407" s="195"/>
      <c r="D407" s="498"/>
      <c r="E407" s="194"/>
      <c r="F407" s="498"/>
      <c r="G407" s="350"/>
      <c r="H407" s="176"/>
      <c r="J407" s="118"/>
      <c r="K407" s="227"/>
      <c r="L407" s="122"/>
      <c r="M407" s="197"/>
      <c r="N407" s="224"/>
      <c r="O407" s="228"/>
      <c r="P407" s="226"/>
      <c r="Q407" s="18"/>
      <c r="R407" s="19"/>
      <c r="S407" s="20"/>
      <c r="T407" s="21"/>
      <c r="Z407" s="4"/>
      <c r="AA407" s="4"/>
      <c r="AB407" s="4"/>
      <c r="AC407" s="4"/>
      <c r="AD407" s="4"/>
      <c r="AE407" s="4"/>
      <c r="AF407" s="4"/>
      <c r="AG407" s="4"/>
      <c r="AH407" s="4"/>
      <c r="AI407" s="4"/>
      <c r="AJ407" s="4"/>
      <c r="AK407" s="4"/>
      <c r="AL407" s="4"/>
      <c r="AM407" s="4"/>
      <c r="AN407" s="4"/>
      <c r="AO407" s="4"/>
      <c r="AP407" s="4"/>
      <c r="AQ407" s="4"/>
      <c r="AR407" s="4"/>
      <c r="AS407" s="4"/>
      <c r="AT407" s="4"/>
      <c r="AU407" s="4"/>
      <c r="AV407" s="4"/>
      <c r="AW407" s="4"/>
      <c r="AX407" s="4"/>
      <c r="AY407" s="4"/>
      <c r="AZ407" s="4"/>
    </row>
    <row r="408" spans="1:52" ht="15" customHeight="1">
      <c r="A408" s="481"/>
      <c r="B408" s="187" t="s">
        <v>39</v>
      </c>
      <c r="C408" s="196" t="s">
        <v>264</v>
      </c>
      <c r="D408" s="497">
        <v>7</v>
      </c>
      <c r="E408" s="190" t="s">
        <v>38</v>
      </c>
      <c r="F408" s="497"/>
      <c r="G408" s="349"/>
      <c r="H408" s="208"/>
      <c r="J408" s="121">
        <v>1</v>
      </c>
      <c r="K408" s="227"/>
      <c r="L408" s="122" t="s">
        <v>108</v>
      </c>
      <c r="M408" s="197"/>
      <c r="N408" s="224"/>
      <c r="O408" s="225"/>
      <c r="P408" s="226"/>
      <c r="Q408" s="38"/>
      <c r="R408" s="53"/>
      <c r="S408" s="40"/>
      <c r="T408" s="41"/>
      <c r="Z408" s="4"/>
      <c r="AA408" s="4"/>
      <c r="AB408" s="4"/>
      <c r="AC408" s="4"/>
      <c r="AD408" s="4"/>
      <c r="AE408" s="4"/>
      <c r="AF408" s="4"/>
      <c r="AG408" s="4"/>
      <c r="AH408" s="4"/>
      <c r="AI408" s="4"/>
      <c r="AJ408" s="4"/>
      <c r="AK408" s="4"/>
      <c r="AL408" s="4"/>
      <c r="AM408" s="4"/>
      <c r="AN408" s="4"/>
      <c r="AO408" s="4"/>
      <c r="AP408" s="4"/>
      <c r="AQ408" s="4"/>
      <c r="AR408" s="4"/>
      <c r="AS408" s="4"/>
      <c r="AT408" s="4"/>
      <c r="AU408" s="4"/>
      <c r="AV408" s="4"/>
      <c r="AW408" s="4"/>
      <c r="AX408" s="4"/>
      <c r="AY408" s="4"/>
      <c r="AZ408" s="4"/>
    </row>
    <row r="409" spans="1:52" ht="15" customHeight="1">
      <c r="A409" s="482"/>
      <c r="B409" s="191"/>
      <c r="C409" s="195"/>
      <c r="D409" s="498"/>
      <c r="E409" s="194"/>
      <c r="F409" s="498"/>
      <c r="G409" s="350"/>
      <c r="H409" s="176"/>
      <c r="J409" s="121"/>
      <c r="K409" s="227"/>
      <c r="L409" s="122"/>
      <c r="M409" s="197"/>
      <c r="N409" s="224"/>
      <c r="O409" s="228"/>
      <c r="P409" s="226"/>
      <c r="Q409" s="18"/>
      <c r="R409" s="19"/>
      <c r="S409" s="20"/>
      <c r="T409" s="21"/>
      <c r="Z409" s="4"/>
      <c r="AA409" s="4"/>
      <c r="AB409" s="4"/>
      <c r="AC409" s="4"/>
      <c r="AD409" s="4"/>
      <c r="AE409" s="4"/>
      <c r="AF409" s="4"/>
      <c r="AG409" s="4"/>
      <c r="AH409" s="4"/>
      <c r="AI409" s="4"/>
      <c r="AJ409" s="4"/>
      <c r="AK409" s="4"/>
      <c r="AL409" s="4"/>
      <c r="AM409" s="4"/>
      <c r="AN409" s="4"/>
      <c r="AO409" s="4"/>
      <c r="AP409" s="4"/>
      <c r="AQ409" s="4"/>
      <c r="AR409" s="4"/>
      <c r="AS409" s="4"/>
      <c r="AT409" s="4"/>
      <c r="AU409" s="4"/>
      <c r="AV409" s="4"/>
      <c r="AW409" s="4"/>
      <c r="AX409" s="4"/>
      <c r="AY409" s="4"/>
      <c r="AZ409" s="4"/>
    </row>
    <row r="410" spans="1:52" ht="15" customHeight="1">
      <c r="A410" s="474"/>
      <c r="B410" s="187" t="s">
        <v>36</v>
      </c>
      <c r="C410" s="196" t="s">
        <v>265</v>
      </c>
      <c r="D410" s="497">
        <v>15</v>
      </c>
      <c r="E410" s="190" t="s">
        <v>38</v>
      </c>
      <c r="F410" s="497"/>
      <c r="G410" s="349"/>
      <c r="H410" s="208"/>
      <c r="J410" s="121">
        <v>1</v>
      </c>
      <c r="K410" s="227"/>
      <c r="L410" s="122" t="s">
        <v>108</v>
      </c>
      <c r="M410" s="197"/>
      <c r="N410" s="224"/>
      <c r="O410" s="228"/>
      <c r="P410" s="226"/>
      <c r="Q410" s="38"/>
      <c r="R410" s="53"/>
      <c r="S410" s="40"/>
      <c r="T410" s="41"/>
      <c r="Z410" s="4"/>
      <c r="AA410" s="4"/>
      <c r="AB410" s="4"/>
      <c r="AC410" s="4"/>
      <c r="AD410" s="4"/>
      <c r="AE410" s="4"/>
      <c r="AF410" s="4"/>
      <c r="AG410" s="4"/>
      <c r="AH410" s="4"/>
      <c r="AI410" s="4"/>
      <c r="AJ410" s="4"/>
      <c r="AK410" s="4"/>
      <c r="AL410" s="4"/>
      <c r="AM410" s="4"/>
      <c r="AN410" s="4"/>
      <c r="AO410" s="4"/>
      <c r="AP410" s="4"/>
      <c r="AQ410" s="4"/>
      <c r="AR410" s="4"/>
      <c r="AS410" s="4"/>
      <c r="AT410" s="4"/>
      <c r="AU410" s="4"/>
      <c r="AV410" s="4"/>
      <c r="AW410" s="4"/>
      <c r="AX410" s="4"/>
      <c r="AY410" s="4"/>
      <c r="AZ410" s="4"/>
    </row>
    <row r="411" spans="1:52" ht="15" customHeight="1">
      <c r="A411" s="482"/>
      <c r="B411" s="150"/>
      <c r="C411" s="212"/>
      <c r="D411" s="499"/>
      <c r="E411" s="194"/>
      <c r="F411" s="499"/>
      <c r="G411" s="350"/>
      <c r="H411" s="176"/>
      <c r="J411" s="118"/>
      <c r="K411" s="227"/>
      <c r="L411" s="122"/>
      <c r="M411" s="197"/>
      <c r="N411" s="224"/>
      <c r="O411" s="228"/>
      <c r="P411" s="226"/>
      <c r="Q411" s="18"/>
      <c r="R411" s="19"/>
      <c r="S411" s="20"/>
      <c r="T411" s="21"/>
      <c r="Z411" s="4"/>
      <c r="AA411" s="4"/>
      <c r="AB411" s="4"/>
      <c r="AC411" s="4"/>
      <c r="AD411" s="4"/>
      <c r="AE411" s="4"/>
      <c r="AF411" s="4"/>
      <c r="AG411" s="4"/>
      <c r="AH411" s="4"/>
      <c r="AI411" s="4"/>
      <c r="AJ411" s="4"/>
      <c r="AK411" s="4"/>
      <c r="AL411" s="4"/>
      <c r="AM411" s="4"/>
      <c r="AN411" s="4"/>
      <c r="AO411" s="4"/>
      <c r="AP411" s="4"/>
      <c r="AQ411" s="4"/>
      <c r="AR411" s="4"/>
      <c r="AS411" s="4"/>
      <c r="AT411" s="4"/>
      <c r="AU411" s="4"/>
      <c r="AV411" s="4"/>
      <c r="AW411" s="4"/>
      <c r="AX411" s="4"/>
      <c r="AY411" s="4"/>
      <c r="AZ411" s="4"/>
    </row>
    <row r="412" spans="1:52" ht="15" customHeight="1">
      <c r="A412" s="481"/>
      <c r="B412" s="207" t="s">
        <v>36</v>
      </c>
      <c r="C412" s="196" t="s">
        <v>266</v>
      </c>
      <c r="D412" s="497">
        <v>21</v>
      </c>
      <c r="E412" s="190" t="s">
        <v>38</v>
      </c>
      <c r="F412" s="497"/>
      <c r="G412" s="349"/>
      <c r="H412" s="208"/>
      <c r="J412" s="121">
        <v>1</v>
      </c>
      <c r="K412" s="227"/>
      <c r="L412" s="122" t="s">
        <v>108</v>
      </c>
      <c r="M412" s="197"/>
      <c r="N412" s="224"/>
      <c r="O412" s="225"/>
      <c r="P412" s="226"/>
      <c r="Q412" s="38"/>
      <c r="R412" s="53"/>
      <c r="S412" s="40"/>
      <c r="T412" s="41"/>
      <c r="Z412" s="4"/>
      <c r="AA412" s="4"/>
      <c r="AB412" s="4"/>
      <c r="AC412" s="4"/>
      <c r="AD412" s="4"/>
      <c r="AE412" s="4"/>
      <c r="AF412" s="4"/>
      <c r="AG412" s="4"/>
      <c r="AH412" s="4"/>
      <c r="AI412" s="4"/>
      <c r="AJ412" s="4"/>
      <c r="AK412" s="4"/>
      <c r="AL412" s="4"/>
      <c r="AM412" s="4"/>
      <c r="AN412" s="4"/>
      <c r="AO412" s="4"/>
      <c r="AP412" s="4"/>
      <c r="AQ412" s="4"/>
      <c r="AR412" s="4"/>
      <c r="AS412" s="4"/>
      <c r="AT412" s="4"/>
      <c r="AU412" s="4"/>
      <c r="AV412" s="4"/>
      <c r="AW412" s="4"/>
      <c r="AX412" s="4"/>
      <c r="AY412" s="4"/>
      <c r="AZ412" s="4"/>
    </row>
    <row r="413" spans="1:52" ht="15" customHeight="1">
      <c r="A413" s="482"/>
      <c r="B413" s="198"/>
      <c r="C413" s="195"/>
      <c r="D413" s="498"/>
      <c r="E413" s="194"/>
      <c r="F413" s="498"/>
      <c r="G413" s="350"/>
      <c r="H413" s="176"/>
      <c r="J413" s="121"/>
      <c r="K413" s="227"/>
      <c r="L413" s="122"/>
      <c r="M413" s="197"/>
      <c r="N413" s="224"/>
      <c r="O413" s="228"/>
      <c r="P413" s="226"/>
      <c r="Q413" s="18"/>
      <c r="R413" s="19"/>
      <c r="S413" s="20"/>
      <c r="T413" s="21"/>
      <c r="Z413" s="4"/>
      <c r="AA413" s="4"/>
      <c r="AB413" s="4"/>
      <c r="AC413" s="4"/>
      <c r="AD413" s="4"/>
      <c r="AE413" s="4"/>
      <c r="AF413" s="4"/>
      <c r="AG413" s="4"/>
      <c r="AH413" s="4"/>
      <c r="AI413" s="4"/>
      <c r="AJ413" s="4"/>
      <c r="AK413" s="4"/>
      <c r="AL413" s="4"/>
      <c r="AM413" s="4"/>
      <c r="AN413" s="4"/>
      <c r="AO413" s="4"/>
      <c r="AP413" s="4"/>
      <c r="AQ413" s="4"/>
      <c r="AR413" s="4"/>
      <c r="AS413" s="4"/>
      <c r="AT413" s="4"/>
      <c r="AU413" s="4"/>
      <c r="AV413" s="4"/>
      <c r="AW413" s="4"/>
      <c r="AX413" s="4"/>
      <c r="AY413" s="4"/>
      <c r="AZ413" s="4"/>
    </row>
    <row r="414" spans="1:52" ht="15" customHeight="1">
      <c r="A414" s="481"/>
      <c r="B414" s="187" t="s">
        <v>267</v>
      </c>
      <c r="C414" s="196" t="s">
        <v>268</v>
      </c>
      <c r="D414" s="497">
        <v>2</v>
      </c>
      <c r="E414" s="190" t="s">
        <v>43</v>
      </c>
      <c r="F414" s="497"/>
      <c r="G414" s="349"/>
      <c r="H414" s="208"/>
      <c r="J414" s="121">
        <v>1</v>
      </c>
      <c r="K414" s="227"/>
      <c r="L414" s="122" t="s">
        <v>108</v>
      </c>
      <c r="M414" s="197"/>
      <c r="N414" s="224"/>
      <c r="O414" s="225"/>
      <c r="P414" s="226"/>
      <c r="Q414" s="38"/>
      <c r="R414" s="53"/>
      <c r="S414" s="40"/>
      <c r="T414" s="41"/>
      <c r="Z414" s="4"/>
      <c r="AA414" s="4"/>
      <c r="AB414" s="4"/>
      <c r="AC414" s="4"/>
      <c r="AD414" s="4"/>
      <c r="AE414" s="4"/>
      <c r="AF414" s="4"/>
      <c r="AG414" s="4"/>
      <c r="AH414" s="4"/>
      <c r="AI414" s="4"/>
      <c r="AJ414" s="4"/>
      <c r="AK414" s="4"/>
      <c r="AL414" s="4"/>
      <c r="AM414" s="4"/>
      <c r="AN414" s="4"/>
      <c r="AO414" s="4"/>
      <c r="AP414" s="4"/>
      <c r="AQ414" s="4"/>
      <c r="AR414" s="4"/>
      <c r="AS414" s="4"/>
      <c r="AT414" s="4"/>
      <c r="AU414" s="4"/>
      <c r="AV414" s="4"/>
      <c r="AW414" s="4"/>
      <c r="AX414" s="4"/>
      <c r="AY414" s="4"/>
      <c r="AZ414" s="4"/>
    </row>
    <row r="415" spans="1:52" ht="15" customHeight="1">
      <c r="A415" s="482"/>
      <c r="B415" s="153"/>
      <c r="C415" s="195"/>
      <c r="D415" s="498"/>
      <c r="E415" s="194"/>
      <c r="F415" s="498"/>
      <c r="G415" s="350"/>
      <c r="H415" s="176"/>
      <c r="J415" s="118"/>
      <c r="K415" s="227"/>
      <c r="L415" s="122"/>
      <c r="M415" s="197"/>
      <c r="N415" s="224"/>
      <c r="O415" s="228"/>
      <c r="P415" s="226"/>
      <c r="Q415" s="18"/>
      <c r="R415" s="19"/>
      <c r="S415" s="20"/>
      <c r="T415" s="21"/>
      <c r="Z415" s="4"/>
      <c r="AA415" s="4"/>
      <c r="AB415" s="4"/>
      <c r="AC415" s="4"/>
      <c r="AD415" s="4"/>
      <c r="AE415" s="4"/>
      <c r="AF415" s="4"/>
      <c r="AG415" s="4"/>
      <c r="AH415" s="4"/>
      <c r="AI415" s="4"/>
      <c r="AJ415" s="4"/>
      <c r="AK415" s="4"/>
      <c r="AL415" s="4"/>
      <c r="AM415" s="4"/>
      <c r="AN415" s="4"/>
      <c r="AO415" s="4"/>
      <c r="AP415" s="4"/>
      <c r="AQ415" s="4"/>
      <c r="AR415" s="4"/>
      <c r="AS415" s="4"/>
      <c r="AT415" s="4"/>
      <c r="AU415" s="4"/>
      <c r="AV415" s="4"/>
      <c r="AW415" s="4"/>
      <c r="AX415" s="4"/>
      <c r="AY415" s="4"/>
      <c r="AZ415" s="4"/>
    </row>
    <row r="416" spans="1:52" ht="15" customHeight="1">
      <c r="A416" s="481"/>
      <c r="B416" s="207" t="s">
        <v>269</v>
      </c>
      <c r="C416" s="196" t="s">
        <v>270</v>
      </c>
      <c r="D416" s="497">
        <v>15</v>
      </c>
      <c r="E416" s="190" t="s">
        <v>34</v>
      </c>
      <c r="F416" s="497"/>
      <c r="G416" s="349"/>
      <c r="H416" s="208"/>
      <c r="J416" s="121">
        <v>1</v>
      </c>
      <c r="K416" s="227"/>
      <c r="L416" s="122" t="s">
        <v>108</v>
      </c>
      <c r="M416" s="197"/>
      <c r="N416" s="224"/>
      <c r="O416" s="225"/>
      <c r="P416" s="226"/>
      <c r="Q416" s="38"/>
      <c r="R416" s="53"/>
      <c r="S416" s="40"/>
      <c r="T416" s="41"/>
      <c r="V416" s="23"/>
      <c r="W416" s="23"/>
      <c r="X416" s="24"/>
      <c r="Y416" s="24"/>
      <c r="Z416" s="4"/>
      <c r="AA416" s="4"/>
      <c r="AB416" s="4"/>
      <c r="AC416" s="4"/>
      <c r="AD416" s="4"/>
      <c r="AE416" s="4"/>
      <c r="AF416" s="4"/>
      <c r="AG416" s="4"/>
      <c r="AH416" s="4"/>
      <c r="AI416" s="4"/>
      <c r="AJ416" s="4"/>
      <c r="AK416" s="4"/>
      <c r="AL416" s="4"/>
      <c r="AM416" s="4"/>
      <c r="AN416" s="4"/>
      <c r="AO416" s="4"/>
      <c r="AP416" s="4"/>
      <c r="AQ416" s="4"/>
      <c r="AR416" s="4"/>
      <c r="AS416" s="4"/>
      <c r="AT416" s="4"/>
      <c r="AU416" s="4"/>
      <c r="AV416" s="4"/>
      <c r="AW416" s="4"/>
      <c r="AX416" s="4"/>
      <c r="AY416" s="4"/>
      <c r="AZ416" s="4"/>
    </row>
    <row r="417" spans="1:52" ht="15" customHeight="1">
      <c r="A417" s="482"/>
      <c r="B417" s="150"/>
      <c r="C417" s="195"/>
      <c r="D417" s="500"/>
      <c r="E417" s="178"/>
      <c r="F417" s="500"/>
      <c r="G417" s="350"/>
      <c r="H417" s="176"/>
      <c r="J417" s="121"/>
      <c r="K417" s="227"/>
      <c r="L417" s="122"/>
      <c r="M417" s="197"/>
      <c r="N417" s="224"/>
      <c r="O417" s="228"/>
      <c r="P417" s="226"/>
      <c r="Q417" s="18"/>
      <c r="R417" s="19"/>
      <c r="S417" s="20"/>
      <c r="T417" s="21"/>
      <c r="Z417" s="4"/>
      <c r="AA417" s="4"/>
      <c r="AB417" s="4"/>
      <c r="AC417" s="4"/>
      <c r="AD417" s="4"/>
      <c r="AE417" s="4"/>
      <c r="AF417" s="4"/>
      <c r="AG417" s="4"/>
      <c r="AH417" s="4"/>
      <c r="AI417" s="4"/>
      <c r="AJ417" s="4"/>
      <c r="AK417" s="4"/>
      <c r="AL417" s="4"/>
      <c r="AM417" s="4"/>
      <c r="AN417" s="4"/>
      <c r="AO417" s="4"/>
      <c r="AP417" s="4"/>
      <c r="AQ417" s="4"/>
      <c r="AR417" s="4"/>
      <c r="AS417" s="4"/>
      <c r="AT417" s="4"/>
      <c r="AU417" s="4"/>
      <c r="AV417" s="4"/>
      <c r="AW417" s="4"/>
      <c r="AX417" s="4"/>
      <c r="AY417" s="4"/>
      <c r="AZ417" s="4"/>
    </row>
    <row r="418" spans="1:52" s="229" customFormat="1" ht="15" customHeight="1">
      <c r="A418" s="481"/>
      <c r="B418" s="207" t="s">
        <v>271</v>
      </c>
      <c r="C418" s="196" t="s">
        <v>272</v>
      </c>
      <c r="D418" s="497">
        <v>65</v>
      </c>
      <c r="E418" s="190" t="s">
        <v>38</v>
      </c>
      <c r="F418" s="497"/>
      <c r="G418" s="349"/>
      <c r="H418" s="208"/>
      <c r="J418" s="121">
        <v>1</v>
      </c>
      <c r="K418" s="227"/>
      <c r="L418" s="122" t="s">
        <v>108</v>
      </c>
      <c r="M418" s="230"/>
      <c r="N418" s="231"/>
      <c r="O418" s="232"/>
      <c r="P418" s="233"/>
      <c r="Q418" s="234"/>
      <c r="R418" s="235"/>
      <c r="S418" s="236"/>
      <c r="T418" s="237"/>
      <c r="U418" s="238"/>
      <c r="V418" s="239"/>
      <c r="W418" s="239"/>
      <c r="X418" s="240"/>
      <c r="Y418" s="240"/>
      <c r="Z418" s="241"/>
      <c r="AA418" s="241"/>
      <c r="AB418" s="241"/>
      <c r="AC418" s="241"/>
      <c r="AD418" s="241"/>
      <c r="AE418" s="241"/>
      <c r="AF418" s="241"/>
      <c r="AG418" s="241"/>
      <c r="AH418" s="241"/>
      <c r="AI418" s="241"/>
      <c r="AJ418" s="241"/>
      <c r="AK418" s="241"/>
      <c r="AL418" s="241"/>
      <c r="AM418" s="241"/>
      <c r="AN418" s="241"/>
      <c r="AO418" s="241"/>
      <c r="AP418" s="241"/>
      <c r="AQ418" s="241"/>
      <c r="AR418" s="241"/>
      <c r="AS418" s="241"/>
      <c r="AT418" s="241"/>
      <c r="AU418" s="241"/>
      <c r="AV418" s="241"/>
      <c r="AW418" s="241"/>
      <c r="AX418" s="241"/>
      <c r="AY418" s="241"/>
      <c r="AZ418" s="241"/>
    </row>
    <row r="419" spans="1:52" ht="15" customHeight="1">
      <c r="A419" s="476"/>
      <c r="B419" s="150"/>
      <c r="C419" s="212"/>
      <c r="D419" s="501"/>
      <c r="E419" s="178"/>
      <c r="F419" s="501"/>
      <c r="G419" s="350"/>
      <c r="H419" s="176"/>
      <c r="J419" s="118"/>
      <c r="K419" s="227"/>
      <c r="L419" s="122"/>
      <c r="M419" s="197"/>
      <c r="N419" s="224"/>
      <c r="O419" s="225"/>
      <c r="P419" s="226"/>
      <c r="Q419" s="18"/>
      <c r="R419" s="19"/>
      <c r="S419" s="20"/>
      <c r="T419" s="21"/>
      <c r="V419" s="23"/>
      <c r="W419" s="23"/>
      <c r="X419" s="24"/>
      <c r="Y419" s="24"/>
      <c r="Z419" s="4"/>
      <c r="AA419" s="4"/>
      <c r="AB419" s="4"/>
      <c r="AC419" s="4"/>
      <c r="AD419" s="4"/>
      <c r="AE419" s="4"/>
      <c r="AF419" s="4"/>
      <c r="AG419" s="4"/>
      <c r="AH419" s="4"/>
      <c r="AI419" s="4"/>
      <c r="AJ419" s="4"/>
      <c r="AK419" s="4"/>
      <c r="AL419" s="4"/>
      <c r="AM419" s="4"/>
      <c r="AN419" s="4"/>
      <c r="AO419" s="4"/>
      <c r="AP419" s="4"/>
      <c r="AQ419" s="4"/>
      <c r="AR419" s="4"/>
      <c r="AS419" s="4"/>
      <c r="AT419" s="4"/>
      <c r="AU419" s="4"/>
      <c r="AV419" s="4"/>
      <c r="AW419" s="4"/>
      <c r="AX419" s="4"/>
      <c r="AY419" s="4"/>
      <c r="AZ419" s="4"/>
    </row>
    <row r="420" spans="1:52" ht="15" customHeight="1">
      <c r="A420" s="479"/>
      <c r="B420" s="153" t="s">
        <v>50</v>
      </c>
      <c r="C420" s="205" t="s">
        <v>273</v>
      </c>
      <c r="D420" s="499">
        <v>15</v>
      </c>
      <c r="E420" s="194" t="s">
        <v>38</v>
      </c>
      <c r="F420" s="499"/>
      <c r="G420" s="349"/>
      <c r="H420" s="208"/>
      <c r="J420" s="121">
        <v>1</v>
      </c>
      <c r="K420" s="227"/>
      <c r="L420" s="122" t="s">
        <v>108</v>
      </c>
      <c r="M420" s="197"/>
      <c r="N420" s="224"/>
      <c r="O420" s="225"/>
      <c r="P420" s="226"/>
      <c r="Q420" s="18"/>
      <c r="R420" s="19"/>
      <c r="S420" s="20"/>
      <c r="T420" s="21"/>
      <c r="Z420" s="4"/>
      <c r="AA420" s="4"/>
      <c r="AB420" s="4"/>
      <c r="AC420" s="4"/>
      <c r="AD420" s="4"/>
      <c r="AE420" s="4"/>
      <c r="AF420" s="4"/>
      <c r="AG420" s="4"/>
      <c r="AH420" s="4"/>
      <c r="AI420" s="4"/>
      <c r="AJ420" s="4"/>
      <c r="AK420" s="4"/>
      <c r="AL420" s="4"/>
      <c r="AM420" s="4"/>
      <c r="AN420" s="4"/>
      <c r="AO420" s="4"/>
      <c r="AP420" s="4"/>
      <c r="AQ420" s="4"/>
      <c r="AR420" s="4"/>
      <c r="AS420" s="4"/>
      <c r="AT420" s="4"/>
      <c r="AU420" s="4"/>
      <c r="AV420" s="4"/>
      <c r="AW420" s="4"/>
      <c r="AX420" s="4"/>
      <c r="AY420" s="4"/>
      <c r="AZ420" s="4"/>
    </row>
    <row r="421" spans="1:52" ht="15" customHeight="1">
      <c r="A421" s="476"/>
      <c r="B421" s="150"/>
      <c r="C421" s="212"/>
      <c r="D421" s="501"/>
      <c r="E421" s="178"/>
      <c r="F421" s="501"/>
      <c r="G421" s="350"/>
      <c r="H421" s="176"/>
      <c r="J421" s="121"/>
      <c r="K421" s="227"/>
      <c r="L421" s="122"/>
      <c r="M421" s="197"/>
      <c r="N421" s="224"/>
      <c r="O421" s="228"/>
      <c r="P421" s="226"/>
      <c r="Q421" s="38"/>
      <c r="R421" s="53"/>
      <c r="S421" s="40"/>
      <c r="T421" s="41"/>
      <c r="Z421" s="4"/>
      <c r="AA421" s="4"/>
      <c r="AB421" s="4"/>
      <c r="AC421" s="4"/>
      <c r="AD421" s="4"/>
      <c r="AE421" s="4"/>
      <c r="AF421" s="4"/>
      <c r="AG421" s="4"/>
      <c r="AH421" s="4"/>
      <c r="AI421" s="4"/>
      <c r="AJ421" s="4"/>
      <c r="AK421" s="4"/>
      <c r="AL421" s="4"/>
      <c r="AM421" s="4"/>
      <c r="AN421" s="4"/>
      <c r="AO421" s="4"/>
      <c r="AP421" s="4"/>
      <c r="AQ421" s="4"/>
      <c r="AR421" s="4"/>
      <c r="AS421" s="4"/>
      <c r="AT421" s="4"/>
      <c r="AU421" s="4"/>
      <c r="AV421" s="4"/>
      <c r="AW421" s="4"/>
      <c r="AX421" s="4"/>
      <c r="AY421" s="4"/>
      <c r="AZ421" s="4"/>
    </row>
    <row r="422" spans="1:52">
      <c r="A422" s="474"/>
      <c r="B422" s="207" t="s">
        <v>36</v>
      </c>
      <c r="C422" s="196" t="s">
        <v>274</v>
      </c>
      <c r="D422" s="497">
        <v>16</v>
      </c>
      <c r="E422" s="190" t="s">
        <v>38</v>
      </c>
      <c r="F422" s="497"/>
      <c r="G422" s="349"/>
      <c r="H422" s="208"/>
      <c r="J422" s="121">
        <v>1</v>
      </c>
      <c r="K422" s="227"/>
      <c r="L422" s="122" t="s">
        <v>108</v>
      </c>
      <c r="M422" s="197"/>
      <c r="N422" s="224"/>
      <c r="O422" s="228"/>
      <c r="P422" s="226"/>
      <c r="Q422" s="18"/>
      <c r="R422" s="19"/>
      <c r="S422" s="20"/>
      <c r="T422" s="21"/>
    </row>
    <row r="423" spans="1:52">
      <c r="A423" s="476"/>
      <c r="B423" s="153"/>
      <c r="C423" s="195"/>
      <c r="D423" s="498"/>
      <c r="E423" s="194"/>
      <c r="F423" s="504"/>
      <c r="G423" s="350"/>
      <c r="H423" s="176"/>
      <c r="J423" s="118"/>
      <c r="K423" s="227"/>
      <c r="L423" s="122"/>
      <c r="M423" s="197"/>
      <c r="N423" s="224"/>
      <c r="O423" s="228"/>
      <c r="P423" s="226"/>
      <c r="Q423" s="38"/>
      <c r="R423" s="53"/>
      <c r="S423" s="40"/>
      <c r="T423" s="41"/>
    </row>
    <row r="424" spans="1:52">
      <c r="A424" s="474"/>
      <c r="B424" s="207" t="s">
        <v>36</v>
      </c>
      <c r="C424" s="196" t="s">
        <v>275</v>
      </c>
      <c r="D424" s="497">
        <v>27</v>
      </c>
      <c r="E424" s="190" t="s">
        <v>38</v>
      </c>
      <c r="F424" s="505"/>
      <c r="G424" s="349"/>
      <c r="H424" s="208"/>
      <c r="J424" s="121">
        <v>1</v>
      </c>
      <c r="K424" s="227"/>
      <c r="L424" s="122" t="s">
        <v>108</v>
      </c>
      <c r="M424" s="197"/>
      <c r="N424" s="224"/>
      <c r="O424" s="228"/>
      <c r="P424" s="226"/>
      <c r="Q424" s="18"/>
      <c r="R424" s="19"/>
      <c r="S424" s="20"/>
      <c r="T424" s="21"/>
    </row>
    <row r="425" spans="1:52">
      <c r="A425" s="476"/>
      <c r="B425" s="153"/>
      <c r="C425" s="195"/>
      <c r="D425" s="498"/>
      <c r="E425" s="194"/>
      <c r="F425" s="498"/>
      <c r="G425" s="350"/>
      <c r="H425" s="176"/>
      <c r="J425" s="121"/>
      <c r="K425" s="227"/>
      <c r="L425" s="122"/>
      <c r="M425" s="197"/>
      <c r="N425" s="224"/>
      <c r="O425" s="228"/>
      <c r="P425" s="226"/>
      <c r="Q425" s="38"/>
      <c r="R425" s="53"/>
      <c r="S425" s="40"/>
      <c r="T425" s="41"/>
    </row>
    <row r="426" spans="1:52">
      <c r="A426" s="474"/>
      <c r="B426" s="207" t="s">
        <v>36</v>
      </c>
      <c r="C426" s="196" t="s">
        <v>276</v>
      </c>
      <c r="D426" s="497">
        <v>23</v>
      </c>
      <c r="E426" s="190" t="s">
        <v>38</v>
      </c>
      <c r="F426" s="497"/>
      <c r="G426" s="349"/>
      <c r="H426" s="208"/>
      <c r="J426" s="121">
        <v>1</v>
      </c>
      <c r="K426" s="227"/>
      <c r="L426" s="122" t="s">
        <v>108</v>
      </c>
      <c r="M426" s="197"/>
      <c r="N426" s="224"/>
      <c r="O426" s="228"/>
      <c r="P426" s="226"/>
      <c r="Q426" s="18"/>
      <c r="R426" s="19"/>
      <c r="S426" s="20"/>
      <c r="T426" s="21"/>
    </row>
    <row r="427" spans="1:52">
      <c r="A427" s="476"/>
      <c r="B427" s="153"/>
      <c r="C427" s="195"/>
      <c r="D427" s="498"/>
      <c r="E427" s="194"/>
      <c r="F427" s="498"/>
      <c r="G427" s="350"/>
      <c r="H427" s="176"/>
      <c r="J427" s="118"/>
      <c r="K427" s="227"/>
      <c r="L427" s="122"/>
      <c r="M427" s="197"/>
      <c r="N427" s="224"/>
      <c r="O427" s="228"/>
      <c r="P427" s="226"/>
      <c r="Q427" s="38"/>
      <c r="R427" s="53"/>
      <c r="S427" s="40"/>
      <c r="T427" s="41"/>
    </row>
    <row r="428" spans="1:52">
      <c r="A428" s="480"/>
      <c r="B428" s="153" t="s">
        <v>36</v>
      </c>
      <c r="C428" s="205" t="s">
        <v>51</v>
      </c>
      <c r="D428" s="499">
        <v>19</v>
      </c>
      <c r="E428" s="194" t="s">
        <v>38</v>
      </c>
      <c r="F428" s="499"/>
      <c r="G428" s="349"/>
      <c r="H428" s="208"/>
      <c r="J428" s="121">
        <v>1</v>
      </c>
      <c r="K428" s="227"/>
      <c r="L428" s="122" t="s">
        <v>108</v>
      </c>
      <c r="M428" s="197"/>
      <c r="N428" s="224"/>
      <c r="O428" s="225"/>
      <c r="P428" s="226"/>
      <c r="Q428" s="18"/>
      <c r="R428" s="19"/>
      <c r="S428" s="20"/>
      <c r="T428" s="21"/>
    </row>
    <row r="429" spans="1:52">
      <c r="A429" s="476"/>
      <c r="B429" s="150"/>
      <c r="C429" s="195"/>
      <c r="D429" s="500"/>
      <c r="E429" s="178"/>
      <c r="F429" s="500"/>
      <c r="G429" s="350"/>
      <c r="H429" s="176"/>
      <c r="J429" s="121"/>
      <c r="K429" s="227"/>
      <c r="L429" s="122"/>
      <c r="M429" s="197"/>
      <c r="N429" s="224"/>
      <c r="O429" s="228"/>
      <c r="P429" s="226"/>
      <c r="Q429" s="38"/>
      <c r="R429" s="53"/>
      <c r="S429" s="40"/>
      <c r="T429" s="41"/>
    </row>
    <row r="430" spans="1:52">
      <c r="A430" s="474"/>
      <c r="B430" s="207" t="s">
        <v>59</v>
      </c>
      <c r="C430" s="196" t="s">
        <v>60</v>
      </c>
      <c r="D430" s="497">
        <v>1</v>
      </c>
      <c r="E430" s="190" t="s">
        <v>46</v>
      </c>
      <c r="F430" s="497"/>
      <c r="G430" s="349"/>
      <c r="H430" s="208"/>
      <c r="J430" s="121">
        <v>1</v>
      </c>
      <c r="K430" s="227"/>
      <c r="L430" s="122" t="s">
        <v>108</v>
      </c>
      <c r="M430" s="197"/>
      <c r="N430" s="224"/>
      <c r="O430" s="225"/>
      <c r="P430" s="226"/>
      <c r="Q430" s="18"/>
      <c r="R430" s="19"/>
      <c r="S430" s="20"/>
      <c r="T430" s="21"/>
    </row>
    <row r="431" spans="1:52">
      <c r="A431" s="479"/>
      <c r="B431" s="153"/>
      <c r="C431" s="192"/>
      <c r="D431" s="498"/>
      <c r="E431" s="194"/>
      <c r="F431" s="498"/>
      <c r="G431" s="350"/>
      <c r="H431" s="176"/>
      <c r="J431" s="118"/>
      <c r="K431" s="69"/>
      <c r="L431" s="122"/>
      <c r="M431" s="197"/>
      <c r="N431" s="224"/>
      <c r="O431" s="228"/>
      <c r="P431" s="226"/>
      <c r="Q431" s="38"/>
      <c r="R431" s="53"/>
      <c r="S431" s="40"/>
      <c r="T431" s="41"/>
    </row>
    <row r="432" spans="1:52">
      <c r="A432" s="474"/>
      <c r="B432" s="207" t="s">
        <v>36</v>
      </c>
      <c r="C432" s="196" t="s">
        <v>62</v>
      </c>
      <c r="D432" s="497">
        <v>1</v>
      </c>
      <c r="E432" s="190" t="s">
        <v>38</v>
      </c>
      <c r="F432" s="497"/>
      <c r="G432" s="349"/>
      <c r="H432" s="208"/>
      <c r="J432" s="121">
        <v>1</v>
      </c>
      <c r="K432" s="69"/>
      <c r="L432" s="122" t="s">
        <v>108</v>
      </c>
      <c r="M432" s="197"/>
      <c r="N432" s="224"/>
      <c r="O432" s="225"/>
      <c r="P432" s="226"/>
      <c r="Q432" s="18"/>
      <c r="R432" s="19"/>
      <c r="S432" s="20"/>
      <c r="T432" s="21"/>
    </row>
    <row r="433" spans="1:52">
      <c r="A433" s="476"/>
      <c r="B433" s="150"/>
      <c r="C433" s="195"/>
      <c r="D433" s="500"/>
      <c r="E433" s="178"/>
      <c r="F433" s="500"/>
      <c r="G433" s="350"/>
      <c r="H433" s="176"/>
      <c r="J433" s="121"/>
      <c r="K433" s="227"/>
      <c r="L433" s="122"/>
      <c r="M433" s="197"/>
      <c r="N433" s="224"/>
      <c r="O433" s="228"/>
      <c r="P433" s="226"/>
      <c r="Q433" s="38">
        <f t="shared" ref="Q433:Q487" si="7">F433</f>
        <v>0</v>
      </c>
      <c r="R433" s="53"/>
      <c r="S433" s="40"/>
      <c r="T433" s="41"/>
    </row>
    <row r="434" spans="1:52">
      <c r="A434" s="477"/>
      <c r="B434" s="180" t="s">
        <v>277</v>
      </c>
      <c r="C434" s="202" t="s">
        <v>278</v>
      </c>
      <c r="D434" s="502">
        <v>1</v>
      </c>
      <c r="E434" s="203" t="s">
        <v>64</v>
      </c>
      <c r="F434" s="502"/>
      <c r="G434" s="353"/>
      <c r="H434" s="220"/>
      <c r="J434" s="121">
        <v>1</v>
      </c>
      <c r="K434" s="227"/>
      <c r="L434" s="122" t="s">
        <v>108</v>
      </c>
      <c r="M434" s="197"/>
      <c r="N434" s="224"/>
      <c r="O434" s="225"/>
      <c r="P434" s="226"/>
      <c r="Q434" s="18">
        <f t="shared" si="7"/>
        <v>0</v>
      </c>
      <c r="R434" s="19"/>
      <c r="S434" s="20"/>
      <c r="T434" s="21"/>
    </row>
    <row r="435" spans="1:52">
      <c r="A435" s="478"/>
      <c r="B435" s="242"/>
      <c r="C435" s="183"/>
      <c r="D435" s="503"/>
      <c r="E435" s="185"/>
      <c r="F435" s="503"/>
      <c r="G435" s="348"/>
      <c r="H435" s="176"/>
      <c r="J435" s="118"/>
      <c r="K435" s="227"/>
      <c r="L435" s="122"/>
      <c r="M435" s="197"/>
      <c r="N435" s="224"/>
      <c r="O435" s="228"/>
      <c r="P435" s="226"/>
      <c r="Q435" s="38">
        <f t="shared" si="7"/>
        <v>0</v>
      </c>
      <c r="R435" s="53"/>
      <c r="S435" s="40"/>
      <c r="T435" s="41"/>
    </row>
    <row r="436" spans="1:52">
      <c r="A436" s="474"/>
      <c r="B436" s="187" t="s">
        <v>66</v>
      </c>
      <c r="C436" s="196" t="s">
        <v>279</v>
      </c>
      <c r="D436" s="497">
        <v>1</v>
      </c>
      <c r="E436" s="190" t="s">
        <v>68</v>
      </c>
      <c r="F436" s="497"/>
      <c r="G436" s="349"/>
      <c r="H436" s="208"/>
      <c r="J436" s="121">
        <v>1</v>
      </c>
      <c r="K436" s="227"/>
      <c r="L436" s="122" t="s">
        <v>108</v>
      </c>
      <c r="M436" s="197"/>
      <c r="N436" s="224"/>
      <c r="O436" s="225"/>
      <c r="P436" s="226"/>
      <c r="Q436" s="18">
        <f t="shared" si="7"/>
        <v>0</v>
      </c>
      <c r="R436" s="19"/>
      <c r="S436" s="20"/>
      <c r="T436" s="21"/>
    </row>
    <row r="437" spans="1:52" s="201" customFormat="1">
      <c r="A437" s="476"/>
      <c r="B437" s="191"/>
      <c r="C437" s="195"/>
      <c r="D437" s="498"/>
      <c r="E437" s="194"/>
      <c r="F437" s="498"/>
      <c r="G437" s="350"/>
      <c r="H437" s="176"/>
      <c r="I437" s="5"/>
      <c r="J437" s="121"/>
      <c r="K437" s="69"/>
      <c r="L437" s="122"/>
      <c r="M437" s="197"/>
      <c r="N437" s="224"/>
      <c r="O437" s="228"/>
      <c r="P437" s="226"/>
      <c r="Q437" s="38">
        <f t="shared" si="7"/>
        <v>0</v>
      </c>
      <c r="R437" s="53"/>
      <c r="S437" s="40"/>
      <c r="T437" s="41"/>
      <c r="V437" s="2"/>
      <c r="W437" s="2"/>
      <c r="X437" s="3"/>
      <c r="Y437" s="3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  <c r="AL437" s="5"/>
      <c r="AM437" s="5"/>
      <c r="AN437" s="5"/>
      <c r="AO437" s="5"/>
      <c r="AP437" s="5"/>
      <c r="AQ437" s="5"/>
      <c r="AR437" s="5"/>
      <c r="AS437" s="5"/>
      <c r="AT437" s="5"/>
      <c r="AU437" s="5"/>
      <c r="AV437" s="5"/>
      <c r="AW437" s="5"/>
      <c r="AX437" s="5"/>
      <c r="AY437" s="5"/>
      <c r="AZ437" s="5"/>
    </row>
    <row r="438" spans="1:52" s="201" customFormat="1">
      <c r="A438" s="474"/>
      <c r="B438" s="187" t="s">
        <v>70</v>
      </c>
      <c r="C438" s="196" t="s">
        <v>71</v>
      </c>
      <c r="D438" s="497">
        <v>1</v>
      </c>
      <c r="E438" s="190" t="s">
        <v>38</v>
      </c>
      <c r="F438" s="497"/>
      <c r="G438" s="349"/>
      <c r="H438" s="208"/>
      <c r="I438" s="5"/>
      <c r="J438" s="121">
        <v>1</v>
      </c>
      <c r="K438" s="69"/>
      <c r="L438" s="122" t="s">
        <v>108</v>
      </c>
      <c r="M438" s="197"/>
      <c r="N438" s="224"/>
      <c r="O438" s="225"/>
      <c r="P438" s="226"/>
      <c r="Q438" s="18">
        <f t="shared" si="7"/>
        <v>0</v>
      </c>
      <c r="R438" s="19"/>
      <c r="S438" s="20"/>
      <c r="T438" s="21"/>
      <c r="V438" s="2"/>
      <c r="W438" s="2"/>
      <c r="X438" s="3"/>
      <c r="Y438" s="3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  <c r="AL438" s="5"/>
      <c r="AM438" s="5"/>
      <c r="AN438" s="5"/>
      <c r="AO438" s="5"/>
      <c r="AP438" s="5"/>
      <c r="AQ438" s="5"/>
      <c r="AR438" s="5"/>
      <c r="AS438" s="5"/>
      <c r="AT438" s="5"/>
      <c r="AU438" s="5"/>
      <c r="AV438" s="5"/>
      <c r="AW438" s="5"/>
      <c r="AX438" s="5"/>
      <c r="AY438" s="5"/>
      <c r="AZ438" s="5"/>
    </row>
    <row r="439" spans="1:52" s="201" customFormat="1">
      <c r="A439" s="476"/>
      <c r="B439" s="191"/>
      <c r="C439" s="195"/>
      <c r="D439" s="498"/>
      <c r="E439" s="194"/>
      <c r="F439" s="498"/>
      <c r="G439" s="350"/>
      <c r="H439" s="176"/>
      <c r="I439" s="5"/>
      <c r="J439" s="118"/>
      <c r="K439" s="227"/>
      <c r="L439" s="122"/>
      <c r="M439" s="197"/>
      <c r="N439" s="224"/>
      <c r="O439" s="228"/>
      <c r="P439" s="226"/>
      <c r="Q439" s="38">
        <f t="shared" si="7"/>
        <v>0</v>
      </c>
      <c r="R439" s="53"/>
      <c r="S439" s="40"/>
      <c r="T439" s="41"/>
      <c r="V439" s="2"/>
      <c r="W439" s="2"/>
      <c r="X439" s="3"/>
      <c r="Y439" s="3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  <c r="AL439" s="5"/>
      <c r="AM439" s="5"/>
      <c r="AN439" s="5"/>
      <c r="AO439" s="5"/>
      <c r="AP439" s="5"/>
      <c r="AQ439" s="5"/>
      <c r="AR439" s="5"/>
      <c r="AS439" s="5"/>
      <c r="AT439" s="5"/>
      <c r="AU439" s="5"/>
      <c r="AV439" s="5"/>
      <c r="AW439" s="5"/>
      <c r="AX439" s="5"/>
      <c r="AY439" s="5"/>
      <c r="AZ439" s="5"/>
    </row>
    <row r="440" spans="1:52" s="201" customFormat="1">
      <c r="A440" s="474"/>
      <c r="B440" s="187" t="s">
        <v>72</v>
      </c>
      <c r="C440" s="196" t="s">
        <v>280</v>
      </c>
      <c r="D440" s="497">
        <v>1</v>
      </c>
      <c r="E440" s="190" t="s">
        <v>38</v>
      </c>
      <c r="F440" s="497"/>
      <c r="G440" s="349"/>
      <c r="H440" s="208"/>
      <c r="I440" s="5"/>
      <c r="J440" s="121">
        <v>1</v>
      </c>
      <c r="K440" s="227"/>
      <c r="L440" s="122" t="s">
        <v>108</v>
      </c>
      <c r="M440" s="197"/>
      <c r="N440" s="224"/>
      <c r="O440" s="225"/>
      <c r="P440" s="226"/>
      <c r="Q440" s="18">
        <f t="shared" si="7"/>
        <v>0</v>
      </c>
      <c r="R440" s="19"/>
      <c r="S440" s="20"/>
      <c r="T440" s="21"/>
      <c r="V440" s="2"/>
      <c r="W440" s="2"/>
      <c r="X440" s="3"/>
      <c r="Y440" s="3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  <c r="AL440" s="5"/>
      <c r="AM440" s="5"/>
      <c r="AN440" s="5"/>
      <c r="AO440" s="5"/>
      <c r="AP440" s="5"/>
      <c r="AQ440" s="5"/>
      <c r="AR440" s="5"/>
      <c r="AS440" s="5"/>
      <c r="AT440" s="5"/>
      <c r="AU440" s="5"/>
      <c r="AV440" s="5"/>
      <c r="AW440" s="5"/>
      <c r="AX440" s="5"/>
      <c r="AY440" s="5"/>
      <c r="AZ440" s="5"/>
    </row>
    <row r="441" spans="1:52" s="201" customFormat="1">
      <c r="A441" s="476"/>
      <c r="B441" s="191"/>
      <c r="C441" s="195"/>
      <c r="D441" s="498"/>
      <c r="E441" s="194"/>
      <c r="F441" s="498"/>
      <c r="G441" s="350"/>
      <c r="H441" s="176"/>
      <c r="I441" s="5"/>
      <c r="J441" s="121"/>
      <c r="K441" s="227"/>
      <c r="L441" s="122"/>
      <c r="M441" s="5"/>
      <c r="N441" s="5"/>
      <c r="O441" s="5"/>
      <c r="P441" s="5"/>
      <c r="Q441" s="38">
        <f t="shared" si="7"/>
        <v>0</v>
      </c>
      <c r="R441" s="53"/>
      <c r="S441" s="40"/>
      <c r="T441" s="41"/>
      <c r="V441" s="2"/>
      <c r="W441" s="2"/>
      <c r="X441" s="3"/>
      <c r="Y441" s="3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  <c r="AL441" s="5"/>
      <c r="AM441" s="5"/>
      <c r="AN441" s="5"/>
      <c r="AO441" s="5"/>
      <c r="AP441" s="5"/>
      <c r="AQ441" s="5"/>
      <c r="AR441" s="5"/>
      <c r="AS441" s="5"/>
      <c r="AT441" s="5"/>
      <c r="AU441" s="5"/>
      <c r="AV441" s="5"/>
      <c r="AW441" s="5"/>
      <c r="AX441" s="5"/>
      <c r="AY441" s="5"/>
      <c r="AZ441" s="5"/>
    </row>
    <row r="442" spans="1:52" s="201" customFormat="1">
      <c r="A442" s="474"/>
      <c r="B442" s="187" t="s">
        <v>281</v>
      </c>
      <c r="C442" s="196" t="s">
        <v>282</v>
      </c>
      <c r="D442" s="497">
        <v>1</v>
      </c>
      <c r="E442" s="190" t="s">
        <v>38</v>
      </c>
      <c r="F442" s="497"/>
      <c r="G442" s="349"/>
      <c r="H442" s="208"/>
      <c r="I442" s="5"/>
      <c r="J442" s="121">
        <v>1</v>
      </c>
      <c r="K442" s="227"/>
      <c r="L442" s="122" t="s">
        <v>108</v>
      </c>
      <c r="M442" s="5"/>
      <c r="N442" s="5"/>
      <c r="O442" s="5"/>
      <c r="P442" s="5"/>
      <c r="Q442" s="18">
        <f t="shared" si="7"/>
        <v>0</v>
      </c>
      <c r="R442" s="19"/>
      <c r="S442" s="20"/>
      <c r="T442" s="21"/>
      <c r="V442" s="2"/>
      <c r="W442" s="2"/>
      <c r="X442" s="3"/>
      <c r="Y442" s="3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  <c r="AL442" s="5"/>
      <c r="AM442" s="5"/>
      <c r="AN442" s="5"/>
      <c r="AO442" s="5"/>
      <c r="AP442" s="5"/>
      <c r="AQ442" s="5"/>
      <c r="AR442" s="5"/>
      <c r="AS442" s="5"/>
      <c r="AT442" s="5"/>
      <c r="AU442" s="5"/>
      <c r="AV442" s="5"/>
      <c r="AW442" s="5"/>
      <c r="AX442" s="5"/>
      <c r="AY442" s="5"/>
      <c r="AZ442" s="5"/>
    </row>
    <row r="443" spans="1:52" s="201" customFormat="1">
      <c r="A443" s="476"/>
      <c r="B443" s="191"/>
      <c r="C443" s="195"/>
      <c r="D443" s="498"/>
      <c r="E443" s="194"/>
      <c r="F443" s="498"/>
      <c r="G443" s="350"/>
      <c r="H443" s="176"/>
      <c r="I443" s="5"/>
      <c r="J443" s="118"/>
      <c r="K443" s="227"/>
      <c r="L443" s="122"/>
      <c r="M443" s="5"/>
      <c r="N443" s="5"/>
      <c r="O443" s="5"/>
      <c r="P443" s="5"/>
      <c r="Q443" s="38">
        <f t="shared" si="7"/>
        <v>0</v>
      </c>
      <c r="R443" s="53"/>
      <c r="S443" s="40"/>
      <c r="T443" s="41"/>
      <c r="V443" s="2"/>
      <c r="W443" s="2"/>
      <c r="X443" s="3"/>
      <c r="Y443" s="3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5"/>
      <c r="AM443" s="5"/>
      <c r="AN443" s="5"/>
      <c r="AO443" s="5"/>
      <c r="AP443" s="5"/>
      <c r="AQ443" s="5"/>
      <c r="AR443" s="5"/>
      <c r="AS443" s="5"/>
      <c r="AT443" s="5"/>
      <c r="AU443" s="5"/>
      <c r="AV443" s="5"/>
      <c r="AW443" s="5"/>
      <c r="AX443" s="5"/>
      <c r="AY443" s="5"/>
      <c r="AZ443" s="5"/>
    </row>
    <row r="444" spans="1:52" s="201" customFormat="1">
      <c r="A444" s="474"/>
      <c r="B444" s="187" t="s">
        <v>283</v>
      </c>
      <c r="C444" s="196"/>
      <c r="D444" s="497">
        <v>1</v>
      </c>
      <c r="E444" s="190" t="s">
        <v>88</v>
      </c>
      <c r="F444" s="497"/>
      <c r="G444" s="349"/>
      <c r="H444" s="208"/>
      <c r="I444" s="5"/>
      <c r="J444" s="121">
        <v>1</v>
      </c>
      <c r="K444" s="227"/>
      <c r="L444" s="122" t="s">
        <v>108</v>
      </c>
      <c r="M444" s="5"/>
      <c r="N444" s="5"/>
      <c r="O444" s="5"/>
      <c r="P444" s="5"/>
      <c r="Q444" s="18">
        <f t="shared" si="7"/>
        <v>0</v>
      </c>
      <c r="R444" s="19"/>
      <c r="S444" s="20"/>
      <c r="T444" s="21"/>
      <c r="V444" s="2"/>
      <c r="W444" s="2"/>
      <c r="X444" s="3"/>
      <c r="Y444" s="3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  <c r="AL444" s="5"/>
      <c r="AM444" s="5"/>
      <c r="AN444" s="5"/>
      <c r="AO444" s="5"/>
      <c r="AP444" s="5"/>
      <c r="AQ444" s="5"/>
      <c r="AR444" s="5"/>
      <c r="AS444" s="5"/>
      <c r="AT444" s="5"/>
      <c r="AU444" s="5"/>
      <c r="AV444" s="5"/>
      <c r="AW444" s="5"/>
      <c r="AX444" s="5"/>
      <c r="AY444" s="5"/>
      <c r="AZ444" s="5"/>
    </row>
    <row r="445" spans="1:52" s="201" customFormat="1">
      <c r="A445" s="476"/>
      <c r="B445" s="191"/>
      <c r="C445" s="195"/>
      <c r="D445" s="498"/>
      <c r="E445" s="194"/>
      <c r="F445" s="498"/>
      <c r="G445" s="350"/>
      <c r="H445" s="176"/>
      <c r="I445" s="5"/>
      <c r="J445" s="121"/>
      <c r="K445" s="227"/>
      <c r="L445" s="122"/>
      <c r="M445" s="5"/>
      <c r="N445" s="5"/>
      <c r="O445" s="5"/>
      <c r="P445" s="5"/>
      <c r="Q445" s="38">
        <f t="shared" si="7"/>
        <v>0</v>
      </c>
      <c r="R445" s="53"/>
      <c r="S445" s="40"/>
      <c r="T445" s="41"/>
      <c r="V445" s="2"/>
      <c r="W445" s="2"/>
      <c r="X445" s="3"/>
      <c r="Y445" s="3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  <c r="AO445" s="5"/>
      <c r="AP445" s="5"/>
      <c r="AQ445" s="5"/>
      <c r="AR445" s="5"/>
      <c r="AS445" s="5"/>
      <c r="AT445" s="5"/>
      <c r="AU445" s="5"/>
      <c r="AV445" s="5"/>
      <c r="AW445" s="5"/>
      <c r="AX445" s="5"/>
      <c r="AY445" s="5"/>
      <c r="AZ445" s="5"/>
    </row>
    <row r="446" spans="1:52" s="201" customFormat="1">
      <c r="A446" s="474"/>
      <c r="B446" s="187" t="s">
        <v>95</v>
      </c>
      <c r="C446" s="196"/>
      <c r="D446" s="497">
        <v>1</v>
      </c>
      <c r="E446" s="190" t="s">
        <v>96</v>
      </c>
      <c r="F446" s="497"/>
      <c r="G446" s="349"/>
      <c r="H446" s="30"/>
      <c r="I446" s="5"/>
      <c r="J446" s="121">
        <v>1</v>
      </c>
      <c r="K446" s="227"/>
      <c r="L446" s="243" t="s">
        <v>284</v>
      </c>
      <c r="M446" s="5"/>
      <c r="N446" s="5"/>
      <c r="O446" s="5"/>
      <c r="P446" s="5"/>
      <c r="Q446" s="18"/>
      <c r="R446" s="19"/>
      <c r="S446" s="20"/>
      <c r="T446" s="21"/>
      <c r="V446" s="2"/>
      <c r="W446" s="2"/>
      <c r="X446" s="3"/>
      <c r="Y446" s="3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  <c r="AL446" s="5"/>
      <c r="AM446" s="5"/>
      <c r="AN446" s="5"/>
      <c r="AO446" s="5"/>
      <c r="AP446" s="5"/>
      <c r="AQ446" s="5"/>
      <c r="AR446" s="5"/>
      <c r="AS446" s="5"/>
      <c r="AT446" s="5"/>
      <c r="AU446" s="5"/>
      <c r="AV446" s="5"/>
      <c r="AW446" s="5"/>
      <c r="AX446" s="5"/>
      <c r="AY446" s="5"/>
      <c r="AZ446" s="5"/>
    </row>
    <row r="447" spans="1:52" s="201" customFormat="1">
      <c r="A447" s="476"/>
      <c r="B447" s="191"/>
      <c r="C447" s="195"/>
      <c r="D447" s="498"/>
      <c r="E447" s="194"/>
      <c r="F447" s="498"/>
      <c r="G447" s="350"/>
      <c r="H447" s="176"/>
      <c r="I447" s="5"/>
      <c r="J447" s="118"/>
      <c r="K447" s="227"/>
      <c r="L447" s="243"/>
      <c r="M447" s="5"/>
      <c r="N447" s="5"/>
      <c r="O447" s="5"/>
      <c r="P447" s="5"/>
      <c r="Q447" s="38"/>
      <c r="R447" s="53"/>
      <c r="S447" s="40"/>
      <c r="T447" s="41"/>
      <c r="V447" s="2"/>
      <c r="W447" s="2"/>
      <c r="X447" s="3"/>
      <c r="Y447" s="3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5"/>
      <c r="AM447" s="5"/>
      <c r="AN447" s="5"/>
      <c r="AO447" s="5"/>
      <c r="AP447" s="5"/>
      <c r="AQ447" s="5"/>
      <c r="AR447" s="5"/>
      <c r="AS447" s="5"/>
      <c r="AT447" s="5"/>
      <c r="AU447" s="5"/>
      <c r="AV447" s="5"/>
      <c r="AW447" s="5"/>
      <c r="AX447" s="5"/>
      <c r="AY447" s="5"/>
      <c r="AZ447" s="5"/>
    </row>
    <row r="448" spans="1:52" s="201" customFormat="1">
      <c r="A448" s="474"/>
      <c r="B448" s="187" t="s">
        <v>98</v>
      </c>
      <c r="C448" s="196" t="s">
        <v>99</v>
      </c>
      <c r="D448" s="497">
        <v>6</v>
      </c>
      <c r="E448" s="190" t="s">
        <v>100</v>
      </c>
      <c r="F448" s="497"/>
      <c r="G448" s="349"/>
      <c r="H448" s="30"/>
      <c r="I448" s="5"/>
      <c r="J448" s="121">
        <v>1</v>
      </c>
      <c r="K448" s="227"/>
      <c r="L448" s="243" t="s">
        <v>101</v>
      </c>
      <c r="M448" s="5"/>
      <c r="N448" s="5"/>
      <c r="O448" s="5"/>
      <c r="P448" s="5"/>
      <c r="Q448" s="18"/>
      <c r="R448" s="19"/>
      <c r="S448" s="20"/>
      <c r="T448" s="21"/>
      <c r="V448" s="2"/>
      <c r="W448" s="2"/>
      <c r="X448" s="3"/>
      <c r="Y448" s="3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  <c r="AL448" s="5"/>
      <c r="AM448" s="5"/>
      <c r="AN448" s="5"/>
      <c r="AO448" s="5"/>
      <c r="AP448" s="5"/>
      <c r="AQ448" s="5"/>
      <c r="AR448" s="5"/>
      <c r="AS448" s="5"/>
      <c r="AT448" s="5"/>
      <c r="AU448" s="5"/>
      <c r="AV448" s="5"/>
      <c r="AW448" s="5"/>
      <c r="AX448" s="5"/>
      <c r="AY448" s="5"/>
      <c r="AZ448" s="5"/>
    </row>
    <row r="449" spans="1:52" s="201" customFormat="1" hidden="1">
      <c r="A449" s="476"/>
      <c r="B449" s="199"/>
      <c r="C449" s="195"/>
      <c r="D449" s="498"/>
      <c r="E449" s="194"/>
      <c r="F449" s="498"/>
      <c r="G449" s="364"/>
      <c r="H449" s="176"/>
      <c r="I449" s="5"/>
      <c r="J449" s="121"/>
      <c r="K449" s="227"/>
      <c r="L449" s="244"/>
      <c r="M449" s="5"/>
      <c r="N449" s="5"/>
      <c r="O449" s="5"/>
      <c r="P449" s="5"/>
      <c r="Q449" s="38"/>
      <c r="R449" s="53"/>
      <c r="S449" s="40"/>
      <c r="T449" s="41"/>
      <c r="V449" s="2"/>
      <c r="W449" s="2"/>
      <c r="X449" s="3"/>
      <c r="Y449" s="3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5"/>
      <c r="AM449" s="5"/>
      <c r="AN449" s="5"/>
      <c r="AO449" s="5"/>
      <c r="AP449" s="5"/>
      <c r="AQ449" s="5"/>
      <c r="AR449" s="5"/>
      <c r="AS449" s="5"/>
      <c r="AT449" s="5"/>
      <c r="AU449" s="5"/>
      <c r="AV449" s="5"/>
      <c r="AW449" s="5"/>
      <c r="AX449" s="5"/>
      <c r="AY449" s="5"/>
      <c r="AZ449" s="5"/>
    </row>
    <row r="450" spans="1:52" s="201" customFormat="1" hidden="1">
      <c r="A450" s="474"/>
      <c r="B450" s="187"/>
      <c r="C450" s="196"/>
      <c r="D450" s="497"/>
      <c r="E450" s="190"/>
      <c r="F450" s="497"/>
      <c r="G450" s="364"/>
      <c r="H450" s="208"/>
      <c r="I450" s="5"/>
      <c r="J450" s="121">
        <v>1</v>
      </c>
      <c r="K450" s="227"/>
      <c r="L450" s="243" t="s">
        <v>77</v>
      </c>
      <c r="M450" s="5"/>
      <c r="N450" s="5"/>
      <c r="O450" s="5"/>
      <c r="P450" s="5"/>
      <c r="Q450" s="38"/>
      <c r="R450" s="53"/>
      <c r="S450" s="40"/>
      <c r="T450" s="41"/>
      <c r="V450" s="2"/>
      <c r="W450" s="2"/>
      <c r="X450" s="3"/>
      <c r="Y450" s="3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  <c r="AL450" s="5"/>
      <c r="AM450" s="5"/>
      <c r="AN450" s="5"/>
      <c r="AO450" s="5"/>
      <c r="AP450" s="5"/>
      <c r="AQ450" s="5"/>
      <c r="AR450" s="5"/>
      <c r="AS450" s="5"/>
      <c r="AT450" s="5"/>
      <c r="AU450" s="5"/>
      <c r="AV450" s="5"/>
      <c r="AW450" s="5"/>
      <c r="AX450" s="5"/>
      <c r="AY450" s="5"/>
      <c r="AZ450" s="5"/>
    </row>
    <row r="451" spans="1:52" s="201" customFormat="1">
      <c r="A451" s="476"/>
      <c r="B451" s="395"/>
      <c r="C451" s="212"/>
      <c r="D451" s="501"/>
      <c r="E451" s="178"/>
      <c r="F451" s="501"/>
      <c r="G451" s="350"/>
      <c r="H451" s="217"/>
      <c r="I451" s="5"/>
      <c r="J451" s="118"/>
      <c r="K451" s="227"/>
      <c r="L451" s="243"/>
      <c r="M451" s="5"/>
      <c r="N451" s="5"/>
      <c r="O451" s="5"/>
      <c r="P451" s="5"/>
      <c r="Q451" s="103"/>
      <c r="R451" s="104"/>
      <c r="S451" s="157"/>
      <c r="T451" s="158"/>
      <c r="V451" s="2"/>
      <c r="W451" s="2"/>
      <c r="X451" s="3"/>
      <c r="Y451" s="3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  <c r="AL451" s="5"/>
      <c r="AM451" s="5"/>
      <c r="AN451" s="5"/>
      <c r="AO451" s="5"/>
      <c r="AP451" s="5"/>
      <c r="AQ451" s="5"/>
      <c r="AR451" s="5"/>
      <c r="AS451" s="5"/>
      <c r="AT451" s="5"/>
      <c r="AU451" s="5"/>
      <c r="AV451" s="5"/>
      <c r="AW451" s="5"/>
      <c r="AX451" s="5"/>
      <c r="AY451" s="5"/>
      <c r="AZ451" s="5"/>
    </row>
    <row r="452" spans="1:52" s="201" customFormat="1">
      <c r="A452" s="474"/>
      <c r="B452" s="187" t="s">
        <v>105</v>
      </c>
      <c r="C452" s="196"/>
      <c r="D452" s="497">
        <v>1</v>
      </c>
      <c r="E452" s="190" t="s">
        <v>64</v>
      </c>
      <c r="F452" s="497"/>
      <c r="G452" s="349"/>
      <c r="H452" s="30"/>
      <c r="I452" s="5"/>
      <c r="J452" s="121">
        <v>1</v>
      </c>
      <c r="K452" s="227"/>
      <c r="L452" s="243" t="s">
        <v>101</v>
      </c>
      <c r="M452" s="5"/>
      <c r="N452" s="5"/>
      <c r="O452" s="5"/>
      <c r="P452" s="5"/>
      <c r="Q452" s="103"/>
      <c r="R452" s="104"/>
      <c r="S452" s="157"/>
      <c r="T452" s="158"/>
      <c r="V452" s="2"/>
      <c r="W452" s="2"/>
      <c r="X452" s="3"/>
      <c r="Y452" s="3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  <c r="AL452" s="5"/>
      <c r="AM452" s="5"/>
      <c r="AN452" s="5"/>
      <c r="AO452" s="5"/>
      <c r="AP452" s="5"/>
      <c r="AQ452" s="5"/>
      <c r="AR452" s="5"/>
      <c r="AS452" s="5"/>
      <c r="AT452" s="5"/>
      <c r="AU452" s="5"/>
      <c r="AV452" s="5"/>
      <c r="AW452" s="5"/>
      <c r="AX452" s="5"/>
      <c r="AY452" s="5"/>
      <c r="AZ452" s="5"/>
    </row>
    <row r="453" spans="1:52" s="201" customFormat="1" ht="13.5" customHeight="1">
      <c r="A453" s="688"/>
      <c r="B453" s="395"/>
      <c r="C453" s="212"/>
      <c r="D453" s="501"/>
      <c r="E453" s="178"/>
      <c r="F453" s="501"/>
      <c r="G453" s="350"/>
      <c r="H453" s="176"/>
      <c r="I453" s="5"/>
      <c r="J453" s="118"/>
      <c r="K453" s="227"/>
      <c r="L453" s="243"/>
      <c r="M453" s="5"/>
      <c r="N453" s="5"/>
      <c r="O453" s="5"/>
      <c r="P453" s="5"/>
      <c r="Q453" s="18"/>
      <c r="R453" s="19"/>
      <c r="S453" s="20"/>
      <c r="T453" s="21"/>
      <c r="V453" s="2"/>
      <c r="W453" s="2"/>
      <c r="X453" s="3"/>
      <c r="Y453" s="3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  <c r="AL453" s="5"/>
      <c r="AM453" s="5"/>
      <c r="AN453" s="5"/>
      <c r="AO453" s="5"/>
      <c r="AP453" s="5"/>
      <c r="AQ453" s="5"/>
      <c r="AR453" s="5"/>
      <c r="AS453" s="5"/>
      <c r="AT453" s="5"/>
      <c r="AU453" s="5"/>
      <c r="AV453" s="5"/>
      <c r="AW453" s="5"/>
      <c r="AX453" s="5"/>
      <c r="AY453" s="5"/>
      <c r="AZ453" s="5"/>
    </row>
    <row r="454" spans="1:52" s="201" customFormat="1" ht="13.5" customHeight="1">
      <c r="A454" s="721"/>
      <c r="B454" s="187" t="s">
        <v>285</v>
      </c>
      <c r="C454" s="196"/>
      <c r="D454" s="497">
        <v>7</v>
      </c>
      <c r="E454" s="190" t="s">
        <v>100</v>
      </c>
      <c r="F454" s="497"/>
      <c r="G454" s="349"/>
      <c r="H454" s="30"/>
      <c r="I454" s="5"/>
      <c r="J454" s="121">
        <v>1</v>
      </c>
      <c r="K454" s="227"/>
      <c r="L454" s="243" t="s">
        <v>286</v>
      </c>
      <c r="M454" s="5"/>
      <c r="N454" s="5"/>
      <c r="O454" s="5"/>
      <c r="P454" s="5"/>
      <c r="Q454" s="38"/>
      <c r="R454" s="53"/>
      <c r="S454" s="40"/>
      <c r="T454" s="41"/>
      <c r="V454" s="2"/>
      <c r="W454" s="2"/>
      <c r="X454" s="3"/>
      <c r="Y454" s="3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5"/>
      <c r="AM454" s="5"/>
      <c r="AN454" s="5"/>
      <c r="AO454" s="5"/>
      <c r="AP454" s="5"/>
      <c r="AQ454" s="5"/>
      <c r="AR454" s="5"/>
      <c r="AS454" s="5"/>
      <c r="AT454" s="5"/>
      <c r="AU454" s="5"/>
      <c r="AV454" s="5"/>
      <c r="AW454" s="5"/>
      <c r="AX454" s="5"/>
      <c r="AY454" s="5"/>
      <c r="AZ454" s="5"/>
    </row>
    <row r="455" spans="1:52" s="201" customFormat="1" ht="13.5" customHeight="1">
      <c r="A455" s="688"/>
      <c r="B455" s="191"/>
      <c r="C455" s="195"/>
      <c r="D455" s="498"/>
      <c r="E455" s="194"/>
      <c r="F455" s="498"/>
      <c r="G455" s="350"/>
      <c r="H455" s="176"/>
      <c r="I455" s="5"/>
      <c r="J455" s="121"/>
      <c r="K455" s="227"/>
      <c r="L455" s="244"/>
      <c r="M455" s="5"/>
      <c r="N455" s="5"/>
      <c r="O455" s="5"/>
      <c r="P455" s="5"/>
      <c r="Q455" s="18"/>
      <c r="R455" s="19"/>
      <c r="S455" s="20"/>
      <c r="T455" s="21"/>
      <c r="V455" s="2"/>
      <c r="W455" s="2"/>
      <c r="X455" s="3"/>
      <c r="Y455" s="3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  <c r="AL455" s="5"/>
      <c r="AM455" s="5"/>
      <c r="AN455" s="5"/>
      <c r="AO455" s="5"/>
      <c r="AP455" s="5"/>
      <c r="AQ455" s="5"/>
      <c r="AR455" s="5"/>
      <c r="AS455" s="5"/>
      <c r="AT455" s="5"/>
      <c r="AU455" s="5"/>
      <c r="AV455" s="5"/>
      <c r="AW455" s="5"/>
      <c r="AX455" s="5"/>
      <c r="AY455" s="5"/>
      <c r="AZ455" s="5"/>
    </row>
    <row r="456" spans="1:52" s="201" customFormat="1" ht="13.5" customHeight="1">
      <c r="A456" s="721"/>
      <c r="B456" s="187" t="s">
        <v>384</v>
      </c>
      <c r="C456" s="196"/>
      <c r="D456" s="497">
        <v>1</v>
      </c>
      <c r="E456" s="190" t="s">
        <v>64</v>
      </c>
      <c r="F456" s="497"/>
      <c r="G456" s="349"/>
      <c r="H456" s="30"/>
      <c r="I456" s="5"/>
      <c r="J456" s="121">
        <v>1</v>
      </c>
      <c r="K456" s="227"/>
      <c r="L456" s="243" t="s">
        <v>287</v>
      </c>
      <c r="M456" s="5"/>
      <c r="N456" s="5"/>
      <c r="O456" s="5"/>
      <c r="P456" s="5"/>
      <c r="Q456" s="38">
        <f t="shared" si="7"/>
        <v>0</v>
      </c>
      <c r="R456" s="53"/>
      <c r="S456" s="40"/>
      <c r="T456" s="41"/>
      <c r="V456" s="2"/>
      <c r="W456" s="2"/>
      <c r="X456" s="3"/>
      <c r="Y456" s="3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  <c r="AL456" s="5"/>
      <c r="AM456" s="5"/>
      <c r="AN456" s="5"/>
      <c r="AO456" s="5"/>
      <c r="AP456" s="5"/>
      <c r="AQ456" s="5"/>
      <c r="AR456" s="5"/>
      <c r="AS456" s="5"/>
      <c r="AT456" s="5"/>
      <c r="AU456" s="5"/>
      <c r="AV456" s="5"/>
      <c r="AW456" s="5"/>
      <c r="AX456" s="5"/>
      <c r="AY456" s="5"/>
      <c r="AZ456" s="5"/>
    </row>
    <row r="457" spans="1:52" s="201" customFormat="1">
      <c r="A457" s="688"/>
      <c r="B457" s="198"/>
      <c r="C457" s="195"/>
      <c r="D457" s="177"/>
      <c r="E457" s="178"/>
      <c r="F457" s="500"/>
      <c r="G457" s="360"/>
      <c r="H457" s="217"/>
      <c r="I457" s="5"/>
      <c r="J457" s="245"/>
      <c r="K457" s="227"/>
      <c r="L457" s="243"/>
      <c r="M457" s="5"/>
      <c r="N457" s="5"/>
      <c r="O457" s="5"/>
      <c r="P457" s="5"/>
      <c r="Q457" s="18">
        <f t="shared" si="7"/>
        <v>0</v>
      </c>
      <c r="R457" s="19"/>
      <c r="S457" s="20"/>
      <c r="T457" s="21"/>
      <c r="V457" s="2"/>
      <c r="W457" s="2"/>
      <c r="X457" s="3"/>
      <c r="Y457" s="3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  <c r="AL457" s="5"/>
      <c r="AM457" s="5"/>
      <c r="AN457" s="5"/>
      <c r="AO457" s="5"/>
      <c r="AP457" s="5"/>
      <c r="AQ457" s="5"/>
      <c r="AR457" s="5"/>
      <c r="AS457" s="5"/>
      <c r="AT457" s="5"/>
      <c r="AU457" s="5"/>
      <c r="AV457" s="5"/>
      <c r="AW457" s="5"/>
      <c r="AX457" s="5"/>
      <c r="AY457" s="5"/>
      <c r="AZ457" s="5"/>
    </row>
    <row r="458" spans="1:52" s="201" customFormat="1">
      <c r="A458" s="721"/>
      <c r="B458" s="187" t="s">
        <v>409</v>
      </c>
      <c r="C458" s="196" t="s">
        <v>408</v>
      </c>
      <c r="D458" s="497">
        <v>14</v>
      </c>
      <c r="E458" s="190" t="s">
        <v>390</v>
      </c>
      <c r="F458" s="497"/>
      <c r="G458" s="349"/>
      <c r="H458" s="30"/>
      <c r="I458" s="5"/>
      <c r="J458" s="245"/>
      <c r="K458" s="227"/>
      <c r="L458" s="243"/>
      <c r="M458" s="5"/>
      <c r="N458" s="5"/>
      <c r="O458" s="5"/>
      <c r="P458" s="5"/>
      <c r="Q458" s="38"/>
      <c r="R458" s="53"/>
      <c r="S458" s="40"/>
      <c r="T458" s="41"/>
      <c r="V458" s="2"/>
      <c r="W458" s="2"/>
      <c r="X458" s="3"/>
      <c r="Y458" s="3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  <c r="AL458" s="5"/>
      <c r="AM458" s="5"/>
      <c r="AN458" s="5"/>
      <c r="AO458" s="5"/>
      <c r="AP458" s="5"/>
      <c r="AQ458" s="5"/>
      <c r="AR458" s="5"/>
      <c r="AS458" s="5"/>
      <c r="AT458" s="5"/>
      <c r="AU458" s="5"/>
      <c r="AV458" s="5"/>
      <c r="AW458" s="5"/>
      <c r="AX458" s="5"/>
      <c r="AY458" s="5"/>
      <c r="AZ458" s="5"/>
    </row>
    <row r="459" spans="1:52" s="201" customFormat="1">
      <c r="A459" s="688"/>
      <c r="B459" s="150"/>
      <c r="C459" s="212"/>
      <c r="D459" s="499"/>
      <c r="E459" s="194"/>
      <c r="F459" s="499"/>
      <c r="G459" s="350"/>
      <c r="H459" s="176"/>
      <c r="I459" s="5"/>
      <c r="J459" s="245"/>
      <c r="K459" s="227"/>
      <c r="L459" s="243"/>
      <c r="M459" s="5"/>
      <c r="N459" s="5"/>
      <c r="O459" s="5"/>
      <c r="P459" s="5"/>
      <c r="Q459" s="18">
        <f t="shared" si="7"/>
        <v>0</v>
      </c>
      <c r="R459" s="19"/>
      <c r="S459" s="20"/>
      <c r="T459" s="21"/>
      <c r="V459" s="2"/>
      <c r="W459" s="2"/>
      <c r="X459" s="3"/>
      <c r="Y459" s="3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5"/>
      <c r="AM459" s="5"/>
      <c r="AN459" s="5"/>
      <c r="AO459" s="5"/>
      <c r="AP459" s="5"/>
      <c r="AQ459" s="5"/>
      <c r="AR459" s="5"/>
      <c r="AS459" s="5"/>
      <c r="AT459" s="5"/>
      <c r="AU459" s="5"/>
      <c r="AV459" s="5"/>
      <c r="AW459" s="5"/>
      <c r="AX459" s="5"/>
      <c r="AY459" s="5"/>
      <c r="AZ459" s="5"/>
    </row>
    <row r="460" spans="1:52" s="201" customFormat="1" ht="13.5" customHeight="1">
      <c r="A460" s="721"/>
      <c r="B460" s="207" t="s">
        <v>411</v>
      </c>
      <c r="C460" s="196" t="s">
        <v>412</v>
      </c>
      <c r="D460" s="497">
        <v>28</v>
      </c>
      <c r="E460" s="190" t="s">
        <v>413</v>
      </c>
      <c r="F460" s="497"/>
      <c r="G460" s="349"/>
      <c r="H460" s="30"/>
      <c r="I460" s="5"/>
      <c r="J460" s="245"/>
      <c r="K460" s="227"/>
      <c r="L460" s="243"/>
      <c r="M460" s="5"/>
      <c r="N460" s="5"/>
      <c r="O460" s="5"/>
      <c r="P460" s="5"/>
      <c r="Q460" s="18">
        <f t="shared" si="7"/>
        <v>0</v>
      </c>
      <c r="R460" s="19"/>
      <c r="S460" s="20"/>
      <c r="T460" s="21"/>
      <c r="V460" s="2"/>
      <c r="W460" s="2"/>
      <c r="X460" s="3"/>
      <c r="Y460" s="3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5"/>
      <c r="AM460" s="5"/>
      <c r="AN460" s="5"/>
      <c r="AO460" s="5"/>
      <c r="AP460" s="5"/>
      <c r="AQ460" s="5"/>
      <c r="AR460" s="5"/>
      <c r="AS460" s="5"/>
      <c r="AT460" s="5"/>
      <c r="AU460" s="5"/>
      <c r="AV460" s="5"/>
      <c r="AW460" s="5"/>
      <c r="AX460" s="5"/>
      <c r="AY460" s="5"/>
      <c r="AZ460" s="5"/>
    </row>
    <row r="461" spans="1:52" s="201" customFormat="1" ht="13.5" customHeight="1">
      <c r="A461" s="479"/>
      <c r="B461" s="199"/>
      <c r="C461" s="205"/>
      <c r="D461" s="200"/>
      <c r="E461" s="194"/>
      <c r="F461" s="499"/>
      <c r="G461" s="364"/>
      <c r="H461" s="176"/>
      <c r="I461" s="5"/>
      <c r="J461" s="245"/>
      <c r="K461" s="227"/>
      <c r="L461" s="243"/>
      <c r="M461" s="5"/>
      <c r="N461" s="5"/>
      <c r="O461" s="5"/>
      <c r="P461" s="5"/>
      <c r="Q461" s="103"/>
      <c r="R461" s="104"/>
      <c r="S461" s="157"/>
      <c r="T461" s="158"/>
      <c r="V461" s="2"/>
      <c r="W461" s="2"/>
      <c r="X461" s="3"/>
      <c r="Y461" s="3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  <c r="AL461" s="5"/>
      <c r="AM461" s="5"/>
      <c r="AN461" s="5"/>
      <c r="AO461" s="5"/>
      <c r="AP461" s="5"/>
      <c r="AQ461" s="5"/>
      <c r="AR461" s="5"/>
      <c r="AS461" s="5"/>
      <c r="AT461" s="5"/>
      <c r="AU461" s="5"/>
      <c r="AV461" s="5"/>
      <c r="AW461" s="5"/>
      <c r="AX461" s="5"/>
      <c r="AY461" s="5"/>
      <c r="AZ461" s="5"/>
    </row>
    <row r="462" spans="1:52" s="201" customFormat="1" ht="13.5" customHeight="1">
      <c r="A462" s="479"/>
      <c r="B462" s="199"/>
      <c r="C462" s="205"/>
      <c r="D462" s="200"/>
      <c r="E462" s="194"/>
      <c r="F462" s="499"/>
      <c r="G462" s="364"/>
      <c r="H462" s="176"/>
      <c r="I462" s="5"/>
      <c r="J462" s="245"/>
      <c r="K462" s="227"/>
      <c r="L462" s="243"/>
      <c r="M462" s="5"/>
      <c r="N462" s="5"/>
      <c r="O462" s="5"/>
      <c r="P462" s="5"/>
      <c r="Q462" s="103"/>
      <c r="R462" s="104"/>
      <c r="S462" s="157"/>
      <c r="T462" s="158"/>
      <c r="V462" s="2"/>
      <c r="W462" s="2"/>
      <c r="X462" s="3"/>
      <c r="Y462" s="3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  <c r="AL462" s="5"/>
      <c r="AM462" s="5"/>
      <c r="AN462" s="5"/>
      <c r="AO462" s="5"/>
      <c r="AP462" s="5"/>
      <c r="AQ462" s="5"/>
      <c r="AR462" s="5"/>
      <c r="AS462" s="5"/>
      <c r="AT462" s="5"/>
      <c r="AU462" s="5"/>
      <c r="AV462" s="5"/>
      <c r="AW462" s="5"/>
      <c r="AX462" s="5"/>
      <c r="AY462" s="5"/>
      <c r="AZ462" s="5"/>
    </row>
    <row r="463" spans="1:52" s="201" customFormat="1" ht="13.5" customHeight="1">
      <c r="A463" s="482"/>
      <c r="B463" s="198"/>
      <c r="C463" s="195"/>
      <c r="D463" s="177"/>
      <c r="E463" s="178"/>
      <c r="F463" s="500"/>
      <c r="G463" s="360"/>
      <c r="H463" s="179"/>
      <c r="I463" s="5"/>
      <c r="J463" s="227"/>
      <c r="K463" s="227"/>
      <c r="L463" s="243"/>
      <c r="M463" s="5"/>
      <c r="N463" s="5"/>
      <c r="O463" s="5"/>
      <c r="P463" s="5"/>
      <c r="Q463" s="38">
        <f t="shared" si="7"/>
        <v>0</v>
      </c>
      <c r="R463" s="53"/>
      <c r="S463" s="40"/>
      <c r="T463" s="41"/>
      <c r="V463" s="2"/>
      <c r="W463" s="2"/>
      <c r="X463" s="3"/>
      <c r="Y463" s="3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  <c r="AL463" s="5"/>
      <c r="AM463" s="5"/>
      <c r="AN463" s="5"/>
      <c r="AO463" s="5"/>
      <c r="AP463" s="5"/>
      <c r="AQ463" s="5"/>
      <c r="AR463" s="5"/>
      <c r="AS463" s="5"/>
      <c r="AT463" s="5"/>
      <c r="AU463" s="5"/>
      <c r="AV463" s="5"/>
      <c r="AW463" s="5"/>
      <c r="AX463" s="5"/>
      <c r="AY463" s="5"/>
      <c r="AZ463" s="5"/>
    </row>
    <row r="464" spans="1:52" s="201" customFormat="1">
      <c r="A464" s="481"/>
      <c r="B464" s="187" t="s">
        <v>375</v>
      </c>
      <c r="C464" s="196"/>
      <c r="D464" s="189"/>
      <c r="E464" s="190"/>
      <c r="F464" s="497"/>
      <c r="G464" s="361"/>
      <c r="H464" s="175"/>
      <c r="I464" s="5"/>
      <c r="J464" s="245"/>
      <c r="K464" s="227"/>
      <c r="L464" s="244"/>
      <c r="M464" s="5"/>
      <c r="N464" s="5"/>
      <c r="O464" s="5"/>
      <c r="P464" s="5"/>
      <c r="Q464" s="18">
        <f t="shared" si="7"/>
        <v>0</v>
      </c>
      <c r="R464" s="19"/>
      <c r="S464" s="20"/>
      <c r="T464" s="21"/>
      <c r="V464" s="2"/>
      <c r="W464" s="2"/>
      <c r="X464" s="3"/>
      <c r="Y464" s="3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  <c r="AL464" s="5"/>
      <c r="AM464" s="5"/>
      <c r="AN464" s="5"/>
      <c r="AO464" s="5"/>
      <c r="AP464" s="5"/>
      <c r="AQ464" s="5"/>
      <c r="AR464" s="5"/>
      <c r="AS464" s="5"/>
      <c r="AT464" s="5"/>
      <c r="AU464" s="5"/>
      <c r="AV464" s="5"/>
      <c r="AW464" s="5"/>
      <c r="AX464" s="5"/>
      <c r="AY464" s="5"/>
      <c r="AZ464" s="5"/>
    </row>
    <row r="465" spans="1:52" s="201" customFormat="1">
      <c r="A465" s="482"/>
      <c r="B465" s="191"/>
      <c r="C465" s="195"/>
      <c r="D465" s="193"/>
      <c r="E465" s="194"/>
      <c r="F465" s="498"/>
      <c r="G465" s="367"/>
      <c r="H465" s="174"/>
      <c r="I465" s="5"/>
      <c r="J465" s="227"/>
      <c r="K465" s="227"/>
      <c r="L465" s="243"/>
      <c r="M465" s="5"/>
      <c r="N465" s="5"/>
      <c r="O465" s="5"/>
      <c r="P465" s="5"/>
      <c r="Q465" s="38">
        <f t="shared" si="7"/>
        <v>0</v>
      </c>
      <c r="R465" s="53"/>
      <c r="S465" s="40"/>
      <c r="T465" s="41"/>
      <c r="V465" s="2"/>
      <c r="W465" s="2"/>
      <c r="X465" s="3"/>
      <c r="Y465" s="3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  <c r="AK465" s="5"/>
      <c r="AL465" s="5"/>
      <c r="AM465" s="5"/>
      <c r="AN465" s="5"/>
      <c r="AO465" s="5"/>
      <c r="AP465" s="5"/>
      <c r="AQ465" s="5"/>
      <c r="AR465" s="5"/>
      <c r="AS465" s="5"/>
      <c r="AT465" s="5"/>
      <c r="AU465" s="5"/>
      <c r="AV465" s="5"/>
      <c r="AW465" s="5"/>
      <c r="AX465" s="5"/>
      <c r="AY465" s="5"/>
      <c r="AZ465" s="5"/>
    </row>
    <row r="466" spans="1:52" s="201" customFormat="1">
      <c r="A466" s="479"/>
      <c r="B466" s="199"/>
      <c r="C466" s="205"/>
      <c r="D466" s="200"/>
      <c r="E466" s="194"/>
      <c r="F466" s="499"/>
      <c r="G466" s="364"/>
      <c r="H466" s="176"/>
      <c r="I466" s="5"/>
      <c r="J466" s="245"/>
      <c r="K466" s="227"/>
      <c r="L466" s="244"/>
      <c r="M466" s="5"/>
      <c r="N466" s="5"/>
      <c r="O466" s="5"/>
      <c r="P466" s="5"/>
      <c r="Q466" s="18">
        <f t="shared" si="7"/>
        <v>0</v>
      </c>
      <c r="R466" s="19"/>
      <c r="S466" s="20"/>
      <c r="T466" s="21"/>
      <c r="V466" s="2"/>
      <c r="W466" s="2"/>
      <c r="X466" s="3"/>
      <c r="Y466" s="3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  <c r="AL466" s="5"/>
      <c r="AM466" s="5"/>
      <c r="AN466" s="5"/>
      <c r="AO466" s="5"/>
      <c r="AP466" s="5"/>
      <c r="AQ466" s="5"/>
      <c r="AR466" s="5"/>
      <c r="AS466" s="5"/>
      <c r="AT466" s="5"/>
      <c r="AU466" s="5"/>
      <c r="AV466" s="5"/>
      <c r="AW466" s="5"/>
      <c r="AX466" s="5"/>
      <c r="AY466" s="5"/>
      <c r="AZ466" s="5"/>
    </row>
    <row r="467" spans="1:52" s="201" customFormat="1">
      <c r="A467" s="482"/>
      <c r="B467" s="198"/>
      <c r="C467" s="195"/>
      <c r="D467" s="177"/>
      <c r="E467" s="178"/>
      <c r="F467" s="500"/>
      <c r="G467" s="360"/>
      <c r="H467" s="179"/>
      <c r="I467" s="5"/>
      <c r="J467" s="245"/>
      <c r="K467" s="227"/>
      <c r="L467" s="243"/>
      <c r="M467" s="5"/>
      <c r="N467" s="5"/>
      <c r="O467" s="5"/>
      <c r="P467" s="5"/>
      <c r="Q467" s="38">
        <f t="shared" si="7"/>
        <v>0</v>
      </c>
      <c r="R467" s="53"/>
      <c r="S467" s="40"/>
      <c r="T467" s="41"/>
      <c r="V467" s="2"/>
      <c r="W467" s="2"/>
      <c r="X467" s="3"/>
      <c r="Y467" s="3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5"/>
      <c r="AS467" s="5"/>
      <c r="AT467" s="5"/>
      <c r="AU467" s="5"/>
      <c r="AV467" s="5"/>
      <c r="AW467" s="5"/>
      <c r="AX467" s="5"/>
      <c r="AY467" s="5"/>
      <c r="AZ467" s="5"/>
    </row>
    <row r="468" spans="1:52" s="201" customFormat="1">
      <c r="A468" s="481"/>
      <c r="B468" s="207"/>
      <c r="C468" s="196"/>
      <c r="D468" s="189"/>
      <c r="E468" s="190"/>
      <c r="F468" s="497"/>
      <c r="G468" s="361"/>
      <c r="H468" s="175"/>
      <c r="I468" s="5"/>
      <c r="J468" s="245"/>
      <c r="K468" s="227"/>
      <c r="L468" s="243"/>
      <c r="M468" s="5"/>
      <c r="N468" s="5"/>
      <c r="O468" s="5"/>
      <c r="P468" s="5"/>
      <c r="Q468" s="18">
        <f t="shared" si="7"/>
        <v>0</v>
      </c>
      <c r="R468" s="19"/>
      <c r="S468" s="20"/>
      <c r="T468" s="21"/>
      <c r="V468" s="2"/>
      <c r="W468" s="2"/>
      <c r="X468" s="3"/>
      <c r="Y468" s="3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  <c r="AL468" s="5"/>
      <c r="AM468" s="5"/>
      <c r="AN468" s="5"/>
      <c r="AO468" s="5"/>
      <c r="AP468" s="5"/>
      <c r="AQ468" s="5"/>
      <c r="AR468" s="5"/>
      <c r="AS468" s="5"/>
      <c r="AT468" s="5"/>
      <c r="AU468" s="5"/>
      <c r="AV468" s="5"/>
      <c r="AW468" s="5"/>
      <c r="AX468" s="5"/>
      <c r="AY468" s="5"/>
      <c r="AZ468" s="5"/>
    </row>
    <row r="469" spans="1:52" s="201" customFormat="1">
      <c r="A469" s="482"/>
      <c r="B469" s="191"/>
      <c r="C469" s="195"/>
      <c r="D469" s="193"/>
      <c r="E469" s="194"/>
      <c r="F469" s="498"/>
      <c r="G469" s="367"/>
      <c r="H469" s="174"/>
      <c r="I469" s="5"/>
      <c r="J469" s="227"/>
      <c r="K469" s="227"/>
      <c r="L469" s="243"/>
      <c r="M469" s="5"/>
      <c r="N469" s="5"/>
      <c r="O469" s="5"/>
      <c r="P469" s="5"/>
      <c r="Q469" s="38">
        <f t="shared" si="7"/>
        <v>0</v>
      </c>
      <c r="R469" s="53"/>
      <c r="S469" s="40"/>
      <c r="T469" s="41"/>
      <c r="V469" s="2"/>
      <c r="W469" s="2"/>
      <c r="X469" s="3"/>
      <c r="Y469" s="3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  <c r="AK469" s="5"/>
      <c r="AL469" s="5"/>
      <c r="AM469" s="5"/>
      <c r="AN469" s="5"/>
      <c r="AO469" s="5"/>
      <c r="AP469" s="5"/>
      <c r="AQ469" s="5"/>
      <c r="AR469" s="5"/>
      <c r="AS469" s="5"/>
      <c r="AT469" s="5"/>
      <c r="AU469" s="5"/>
      <c r="AV469" s="5"/>
      <c r="AW469" s="5"/>
      <c r="AX469" s="5"/>
      <c r="AY469" s="5"/>
      <c r="AZ469" s="5"/>
    </row>
    <row r="470" spans="1:52" s="201" customFormat="1">
      <c r="A470" s="481"/>
      <c r="B470" s="187"/>
      <c r="C470" s="196"/>
      <c r="D470" s="189"/>
      <c r="E470" s="190"/>
      <c r="F470" s="497"/>
      <c r="G470" s="361"/>
      <c r="H470" s="175"/>
      <c r="I470" s="5"/>
      <c r="J470" s="245"/>
      <c r="K470" s="227"/>
      <c r="L470" s="244"/>
      <c r="M470" s="5"/>
      <c r="N470" s="5"/>
      <c r="O470" s="5"/>
      <c r="P470" s="5"/>
      <c r="Q470" s="18">
        <f t="shared" si="7"/>
        <v>0</v>
      </c>
      <c r="R470" s="19"/>
      <c r="S470" s="20"/>
      <c r="T470" s="21"/>
      <c r="V470" s="2"/>
      <c r="W470" s="2"/>
      <c r="X470" s="3"/>
      <c r="Y470" s="3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  <c r="AK470" s="5"/>
      <c r="AL470" s="5"/>
      <c r="AM470" s="5"/>
      <c r="AN470" s="5"/>
      <c r="AO470" s="5"/>
      <c r="AP470" s="5"/>
      <c r="AQ470" s="5"/>
      <c r="AR470" s="5"/>
      <c r="AS470" s="5"/>
      <c r="AT470" s="5"/>
      <c r="AU470" s="5"/>
      <c r="AV470" s="5"/>
      <c r="AW470" s="5"/>
      <c r="AX470" s="5"/>
      <c r="AY470" s="5"/>
      <c r="AZ470" s="5"/>
    </row>
    <row r="471" spans="1:52" s="201" customFormat="1">
      <c r="A471" s="482"/>
      <c r="B471" s="191"/>
      <c r="C471" s="195"/>
      <c r="D471" s="193"/>
      <c r="E471" s="194"/>
      <c r="F471" s="498"/>
      <c r="G471" s="367"/>
      <c r="H471" s="174"/>
      <c r="I471" s="5"/>
      <c r="J471" s="245"/>
      <c r="K471" s="227"/>
      <c r="L471" s="243"/>
      <c r="M471" s="5"/>
      <c r="N471" s="5"/>
      <c r="O471" s="5"/>
      <c r="P471" s="5"/>
      <c r="Q471" s="38">
        <f t="shared" si="7"/>
        <v>0</v>
      </c>
      <c r="R471" s="53"/>
      <c r="S471" s="40"/>
      <c r="T471" s="41"/>
      <c r="V471" s="2"/>
      <c r="W471" s="2"/>
      <c r="X471" s="3"/>
      <c r="Y471" s="3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  <c r="AL471" s="5"/>
      <c r="AM471" s="5"/>
      <c r="AN471" s="5"/>
      <c r="AO471" s="5"/>
      <c r="AP471" s="5"/>
      <c r="AQ471" s="5"/>
      <c r="AR471" s="5"/>
      <c r="AS471" s="5"/>
      <c r="AT471" s="5"/>
      <c r="AU471" s="5"/>
      <c r="AV471" s="5"/>
      <c r="AW471" s="5"/>
      <c r="AX471" s="5"/>
      <c r="AY471" s="5"/>
      <c r="AZ471" s="5"/>
    </row>
    <row r="472" spans="1:52" s="201" customFormat="1">
      <c r="A472" s="483"/>
      <c r="B472" s="392"/>
      <c r="C472" s="202"/>
      <c r="D472" s="181"/>
      <c r="E472" s="203"/>
      <c r="F472" s="502"/>
      <c r="G472" s="370"/>
      <c r="H472" s="182"/>
      <c r="I472" s="5"/>
      <c r="J472" s="245"/>
      <c r="K472" s="227"/>
      <c r="L472" s="243"/>
      <c r="M472" s="5"/>
      <c r="N472" s="5"/>
      <c r="O472" s="5"/>
      <c r="P472" s="5"/>
      <c r="Q472" s="18">
        <f t="shared" si="7"/>
        <v>0</v>
      </c>
      <c r="R472" s="19"/>
      <c r="S472" s="20"/>
      <c r="T472" s="21"/>
      <c r="V472" s="2"/>
      <c r="W472" s="2"/>
      <c r="X472" s="3"/>
      <c r="Y472" s="3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  <c r="AK472" s="5"/>
      <c r="AL472" s="5"/>
      <c r="AM472" s="5"/>
      <c r="AN472" s="5"/>
      <c r="AO472" s="5"/>
      <c r="AP472" s="5"/>
      <c r="AQ472" s="5"/>
      <c r="AR472" s="5"/>
      <c r="AS472" s="5"/>
      <c r="AT472" s="5"/>
      <c r="AU472" s="5"/>
      <c r="AV472" s="5"/>
      <c r="AW472" s="5"/>
      <c r="AX472" s="5"/>
      <c r="AY472" s="5"/>
      <c r="AZ472" s="5"/>
    </row>
    <row r="473" spans="1:52" s="201" customFormat="1" ht="13.5" customHeight="1">
      <c r="A473" s="484"/>
      <c r="B473" s="396"/>
      <c r="C473" s="221"/>
      <c r="D473" s="222"/>
      <c r="E473" s="185"/>
      <c r="F473" s="530"/>
      <c r="G473" s="369"/>
      <c r="H473" s="223"/>
      <c r="I473" s="5"/>
      <c r="J473" s="5"/>
      <c r="K473" s="5"/>
      <c r="L473" s="5"/>
      <c r="M473" s="5"/>
      <c r="N473" s="5"/>
      <c r="O473" s="5"/>
      <c r="P473" s="5"/>
      <c r="Q473" s="250">
        <f t="shared" si="7"/>
        <v>0</v>
      </c>
      <c r="R473" s="5"/>
      <c r="S473" s="5"/>
      <c r="T473" s="5"/>
      <c r="V473" s="2"/>
      <c r="W473" s="2"/>
      <c r="X473" s="3"/>
      <c r="Y473" s="3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  <c r="AK473" s="5"/>
      <c r="AL473" s="5"/>
      <c r="AM473" s="5"/>
      <c r="AN473" s="5"/>
      <c r="AO473" s="5"/>
      <c r="AP473" s="5"/>
      <c r="AQ473" s="5"/>
      <c r="AR473" s="5"/>
      <c r="AS473" s="5"/>
      <c r="AT473" s="5"/>
      <c r="AU473" s="5"/>
      <c r="AV473" s="5"/>
      <c r="AW473" s="5"/>
      <c r="AX473" s="5"/>
      <c r="AY473" s="5"/>
      <c r="AZ473" s="5"/>
    </row>
    <row r="474" spans="1:52" s="201" customFormat="1">
      <c r="A474" s="416" t="s">
        <v>399</v>
      </c>
      <c r="B474" s="187" t="s">
        <v>417</v>
      </c>
      <c r="C474" s="196"/>
      <c r="D474" s="189"/>
      <c r="E474" s="190"/>
      <c r="F474" s="497"/>
      <c r="G474" s="361"/>
      <c r="H474" s="208"/>
      <c r="I474" s="5"/>
      <c r="J474" s="5"/>
      <c r="K474" s="5"/>
      <c r="L474" s="5"/>
      <c r="M474" s="254"/>
      <c r="N474" s="5"/>
      <c r="O474" s="5"/>
      <c r="P474" s="5"/>
      <c r="Q474" s="250">
        <f t="shared" si="7"/>
        <v>0</v>
      </c>
      <c r="R474" s="5"/>
      <c r="S474" s="5"/>
      <c r="T474" s="5"/>
      <c r="V474" s="2"/>
      <c r="W474" s="2"/>
      <c r="X474" s="3"/>
      <c r="Y474" s="3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  <c r="AK474" s="5"/>
      <c r="AL474" s="5"/>
      <c r="AM474" s="5"/>
      <c r="AN474" s="5"/>
      <c r="AO474" s="5"/>
      <c r="AP474" s="5"/>
      <c r="AQ474" s="5"/>
      <c r="AR474" s="5"/>
      <c r="AS474" s="5"/>
      <c r="AT474" s="5"/>
      <c r="AU474" s="5"/>
      <c r="AV474" s="5"/>
      <c r="AW474" s="5"/>
      <c r="AX474" s="5"/>
      <c r="AY474" s="5"/>
      <c r="AZ474" s="5"/>
    </row>
    <row r="475" spans="1:52" s="201" customFormat="1">
      <c r="A475" s="482"/>
      <c r="B475" s="191"/>
      <c r="C475" s="195"/>
      <c r="D475" s="193"/>
      <c r="E475" s="194"/>
      <c r="F475" s="498"/>
      <c r="G475" s="350"/>
      <c r="H475" s="176"/>
      <c r="I475" s="5"/>
      <c r="J475" s="5"/>
      <c r="K475" s="5"/>
      <c r="L475" s="5"/>
      <c r="M475" s="5"/>
      <c r="N475" s="5"/>
      <c r="O475" s="5"/>
      <c r="P475" s="5"/>
      <c r="Q475" s="250">
        <f t="shared" si="7"/>
        <v>0</v>
      </c>
      <c r="R475" s="5"/>
      <c r="S475" s="5"/>
      <c r="T475" s="5"/>
      <c r="V475" s="2"/>
      <c r="W475" s="2"/>
      <c r="X475" s="3"/>
      <c r="Y475" s="3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  <c r="AL475" s="5"/>
      <c r="AM475" s="5"/>
      <c r="AN475" s="5"/>
      <c r="AO475" s="5"/>
      <c r="AP475" s="5"/>
      <c r="AQ475" s="5"/>
      <c r="AR475" s="5"/>
      <c r="AS475" s="5"/>
      <c r="AT475" s="5"/>
      <c r="AU475" s="5"/>
      <c r="AV475" s="5"/>
      <c r="AW475" s="5"/>
      <c r="AX475" s="5"/>
      <c r="AY475" s="5"/>
      <c r="AZ475" s="5"/>
    </row>
    <row r="476" spans="1:52" s="201" customFormat="1">
      <c r="A476" s="481"/>
      <c r="B476" s="187" t="s">
        <v>400</v>
      </c>
      <c r="C476" s="196" t="s">
        <v>401</v>
      </c>
      <c r="D476" s="497">
        <v>57</v>
      </c>
      <c r="E476" s="190" t="s">
        <v>419</v>
      </c>
      <c r="F476" s="497"/>
      <c r="G476" s="349"/>
      <c r="H476" s="208"/>
      <c r="I476" s="5"/>
      <c r="J476" s="5"/>
      <c r="K476" s="5"/>
      <c r="L476" s="5"/>
      <c r="M476" s="5"/>
      <c r="N476" s="5"/>
      <c r="O476" s="5"/>
      <c r="P476" s="5"/>
      <c r="Q476" s="250">
        <f t="shared" si="7"/>
        <v>0</v>
      </c>
      <c r="R476" s="5"/>
      <c r="S476" s="5"/>
      <c r="T476" s="5"/>
      <c r="V476" s="2"/>
      <c r="W476" s="2"/>
      <c r="X476" s="3"/>
      <c r="Y476" s="3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  <c r="AL476" s="5"/>
      <c r="AM476" s="5"/>
      <c r="AN476" s="5"/>
      <c r="AO476" s="5"/>
      <c r="AP476" s="5"/>
      <c r="AQ476" s="5"/>
      <c r="AR476" s="5"/>
      <c r="AS476" s="5"/>
      <c r="AT476" s="5"/>
      <c r="AU476" s="5"/>
      <c r="AV476" s="5"/>
      <c r="AW476" s="5"/>
      <c r="AX476" s="5"/>
      <c r="AY476" s="5"/>
      <c r="AZ476" s="5"/>
    </row>
    <row r="477" spans="1:52" s="201" customFormat="1">
      <c r="A477" s="482"/>
      <c r="B477" s="191"/>
      <c r="C477" s="195"/>
      <c r="D477" s="498"/>
      <c r="E477" s="194"/>
      <c r="F477" s="498"/>
      <c r="G477" s="350"/>
      <c r="H477" s="176"/>
      <c r="I477" s="5"/>
      <c r="J477" s="5"/>
      <c r="K477" s="5"/>
      <c r="L477" s="5"/>
      <c r="M477" s="5"/>
      <c r="N477" s="5"/>
      <c r="O477" s="5"/>
      <c r="P477" s="5"/>
      <c r="Q477" s="250">
        <f t="shared" si="7"/>
        <v>0</v>
      </c>
      <c r="R477" s="5"/>
      <c r="S477" s="5"/>
      <c r="T477" s="5"/>
      <c r="V477" s="2"/>
      <c r="W477" s="2"/>
      <c r="X477" s="3"/>
      <c r="Y477" s="3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  <c r="AL477" s="5"/>
      <c r="AM477" s="5"/>
      <c r="AN477" s="5"/>
      <c r="AO477" s="5"/>
      <c r="AP477" s="5"/>
      <c r="AQ477" s="5"/>
      <c r="AR477" s="5"/>
      <c r="AS477" s="5"/>
      <c r="AT477" s="5"/>
      <c r="AU477" s="5"/>
      <c r="AV477" s="5"/>
      <c r="AW477" s="5"/>
      <c r="AX477" s="5"/>
      <c r="AY477" s="5"/>
      <c r="AZ477" s="5"/>
    </row>
    <row r="478" spans="1:52" s="201" customFormat="1">
      <c r="A478" s="481"/>
      <c r="B478" s="187" t="s">
        <v>402</v>
      </c>
      <c r="C478" s="196" t="s">
        <v>403</v>
      </c>
      <c r="D478" s="497">
        <v>57</v>
      </c>
      <c r="E478" s="190" t="s">
        <v>419</v>
      </c>
      <c r="F478" s="497"/>
      <c r="G478" s="349"/>
      <c r="H478" s="208"/>
      <c r="I478" s="5"/>
      <c r="J478" s="5"/>
      <c r="K478" s="5"/>
      <c r="L478" s="5"/>
      <c r="M478" s="5"/>
      <c r="N478" s="5"/>
      <c r="O478" s="5"/>
      <c r="P478" s="5"/>
      <c r="Q478" s="250">
        <f t="shared" si="7"/>
        <v>0</v>
      </c>
      <c r="R478" s="5"/>
      <c r="S478" s="5"/>
      <c r="T478" s="5"/>
      <c r="V478" s="2"/>
      <c r="W478" s="2"/>
      <c r="X478" s="3"/>
      <c r="Y478" s="3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  <c r="AL478" s="5"/>
      <c r="AM478" s="5"/>
      <c r="AN478" s="5"/>
      <c r="AO478" s="5"/>
      <c r="AP478" s="5"/>
      <c r="AQ478" s="5"/>
      <c r="AR478" s="5"/>
      <c r="AS478" s="5"/>
      <c r="AT478" s="5"/>
      <c r="AU478" s="5"/>
      <c r="AV478" s="5"/>
      <c r="AW478" s="5"/>
      <c r="AX478" s="5"/>
      <c r="AY478" s="5"/>
      <c r="AZ478" s="5"/>
    </row>
    <row r="479" spans="1:52" s="201" customFormat="1">
      <c r="A479" s="482"/>
      <c r="B479" s="191"/>
      <c r="C479" s="195"/>
      <c r="D479" s="498"/>
      <c r="E479" s="194"/>
      <c r="F479" s="498"/>
      <c r="G479" s="350"/>
      <c r="H479" s="176"/>
      <c r="I479" s="5"/>
      <c r="J479" s="5"/>
      <c r="K479" s="5"/>
      <c r="L479" s="5"/>
      <c r="M479" s="5"/>
      <c r="N479" s="5"/>
      <c r="O479" s="5"/>
      <c r="P479" s="5"/>
      <c r="Q479" s="250">
        <f t="shared" si="7"/>
        <v>0</v>
      </c>
      <c r="R479" s="5"/>
      <c r="S479" s="5"/>
      <c r="T479" s="5"/>
      <c r="V479" s="2"/>
      <c r="W479" s="2"/>
      <c r="X479" s="3"/>
      <c r="Y479" s="3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  <c r="AL479" s="5"/>
      <c r="AM479" s="5"/>
      <c r="AN479" s="5"/>
      <c r="AO479" s="5"/>
      <c r="AP479" s="5"/>
      <c r="AQ479" s="5"/>
      <c r="AR479" s="5"/>
      <c r="AS479" s="5"/>
      <c r="AT479" s="5"/>
      <c r="AU479" s="5"/>
      <c r="AV479" s="5"/>
      <c r="AW479" s="5"/>
      <c r="AX479" s="5"/>
      <c r="AY479" s="5"/>
      <c r="AZ479" s="5"/>
    </row>
    <row r="480" spans="1:52" s="201" customFormat="1">
      <c r="A480" s="481"/>
      <c r="B480" s="187" t="s">
        <v>404</v>
      </c>
      <c r="C480" s="196" t="s">
        <v>405</v>
      </c>
      <c r="D480" s="497">
        <v>57</v>
      </c>
      <c r="E480" s="190" t="s">
        <v>419</v>
      </c>
      <c r="F480" s="497"/>
      <c r="G480" s="349"/>
      <c r="H480" s="208"/>
      <c r="I480" s="5"/>
      <c r="J480" s="5"/>
      <c r="K480" s="5"/>
      <c r="L480" s="5"/>
      <c r="M480" s="5"/>
      <c r="N480" s="5"/>
      <c r="O480" s="5"/>
      <c r="P480" s="5"/>
      <c r="Q480" s="250">
        <f t="shared" si="7"/>
        <v>0</v>
      </c>
      <c r="R480" s="5"/>
      <c r="S480" s="5"/>
      <c r="T480" s="5"/>
      <c r="V480" s="2"/>
      <c r="W480" s="2"/>
      <c r="X480" s="3"/>
      <c r="Y480" s="3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  <c r="AL480" s="5"/>
      <c r="AM480" s="5"/>
      <c r="AN480" s="5"/>
      <c r="AO480" s="5"/>
      <c r="AP480" s="5"/>
      <c r="AQ480" s="5"/>
      <c r="AR480" s="5"/>
      <c r="AS480" s="5"/>
      <c r="AT480" s="5"/>
      <c r="AU480" s="5"/>
      <c r="AV480" s="5"/>
      <c r="AW480" s="5"/>
      <c r="AX480" s="5"/>
      <c r="AY480" s="5"/>
      <c r="AZ480" s="5"/>
    </row>
    <row r="481" spans="1:17">
      <c r="A481" s="482"/>
      <c r="B481" s="191"/>
      <c r="C481" s="195"/>
      <c r="D481" s="498"/>
      <c r="E481" s="194"/>
      <c r="F481" s="498"/>
      <c r="G481" s="350"/>
      <c r="H481" s="176"/>
      <c r="J481" s="5"/>
      <c r="L481" s="5"/>
      <c r="Q481" s="250">
        <f t="shared" si="7"/>
        <v>0</v>
      </c>
    </row>
    <row r="482" spans="1:17">
      <c r="A482" s="481"/>
      <c r="B482" s="187" t="s">
        <v>410</v>
      </c>
      <c r="C482" s="196" t="s">
        <v>406</v>
      </c>
      <c r="D482" s="497">
        <v>14</v>
      </c>
      <c r="E482" s="190" t="s">
        <v>407</v>
      </c>
      <c r="F482" s="497"/>
      <c r="G482" s="349"/>
      <c r="H482" s="208"/>
      <c r="J482" s="5"/>
      <c r="L482" s="5"/>
      <c r="Q482" s="250">
        <f t="shared" si="7"/>
        <v>0</v>
      </c>
    </row>
    <row r="483" spans="1:17">
      <c r="A483" s="482"/>
      <c r="B483" s="150" t="s">
        <v>415</v>
      </c>
      <c r="C483" s="195"/>
      <c r="D483" s="498"/>
      <c r="E483" s="194"/>
      <c r="F483" s="498"/>
      <c r="G483" s="350"/>
      <c r="H483" s="176"/>
      <c r="J483" s="5"/>
      <c r="L483" s="5"/>
      <c r="Q483" s="250">
        <f t="shared" si="7"/>
        <v>0</v>
      </c>
    </row>
    <row r="484" spans="1:17">
      <c r="A484" s="474"/>
      <c r="B484" s="187" t="s">
        <v>414</v>
      </c>
      <c r="C484" s="196" t="s">
        <v>420</v>
      </c>
      <c r="D484" s="497">
        <v>14</v>
      </c>
      <c r="E484" s="190" t="s">
        <v>381</v>
      </c>
      <c r="F484" s="497"/>
      <c r="G484" s="349"/>
      <c r="H484" s="30"/>
      <c r="J484" s="5"/>
      <c r="L484" s="5"/>
      <c r="Q484" s="250">
        <f t="shared" si="7"/>
        <v>0</v>
      </c>
    </row>
    <row r="485" spans="1:17">
      <c r="A485" s="482"/>
      <c r="B485" s="150"/>
      <c r="C485" s="212"/>
      <c r="D485" s="499"/>
      <c r="E485" s="194"/>
      <c r="F485" s="499"/>
      <c r="G485" s="350"/>
      <c r="H485" s="176"/>
      <c r="J485" s="5"/>
      <c r="L485" s="5"/>
      <c r="Q485" s="250">
        <f t="shared" si="7"/>
        <v>0</v>
      </c>
    </row>
    <row r="486" spans="1:17">
      <c r="A486" s="481"/>
      <c r="B486" s="207"/>
      <c r="C486" s="196"/>
      <c r="D486" s="497"/>
      <c r="E486" s="190"/>
      <c r="F486" s="497"/>
      <c r="G486" s="349"/>
      <c r="H486" s="30"/>
      <c r="J486" s="5"/>
      <c r="L486" s="5"/>
      <c r="Q486" s="250">
        <f t="shared" si="7"/>
        <v>0</v>
      </c>
    </row>
    <row r="487" spans="1:17">
      <c r="A487" s="482"/>
      <c r="B487" s="150"/>
      <c r="C487" s="195"/>
      <c r="D487" s="498"/>
      <c r="E487" s="194"/>
      <c r="F487" s="498"/>
      <c r="G487" s="350"/>
      <c r="H487" s="176"/>
      <c r="J487" s="5"/>
      <c r="L487" s="5"/>
      <c r="Q487" s="250">
        <f t="shared" si="7"/>
        <v>0</v>
      </c>
    </row>
    <row r="488" spans="1:17">
      <c r="A488" s="481"/>
      <c r="B488" s="187"/>
      <c r="C488" s="196"/>
      <c r="D488" s="497"/>
      <c r="E488" s="190"/>
      <c r="F488" s="497"/>
      <c r="G488" s="349"/>
      <c r="H488" s="30"/>
    </row>
    <row r="489" spans="1:17">
      <c r="A489" s="482"/>
      <c r="B489" s="153"/>
      <c r="C489" s="195"/>
      <c r="D489" s="498"/>
      <c r="E489" s="194"/>
      <c r="F489" s="498"/>
      <c r="G489" s="350"/>
      <c r="H489" s="176"/>
    </row>
    <row r="490" spans="1:17">
      <c r="A490" s="481"/>
      <c r="B490" s="207"/>
      <c r="C490" s="196"/>
      <c r="D490" s="497"/>
      <c r="E490" s="190"/>
      <c r="F490" s="497"/>
      <c r="G490" s="349">
        <f t="shared" ref="G490" si="8">D490*F490</f>
        <v>0</v>
      </c>
      <c r="H490" s="208"/>
    </row>
    <row r="491" spans="1:17">
      <c r="A491" s="482"/>
      <c r="B491" s="150"/>
      <c r="C491" s="195"/>
      <c r="D491" s="500"/>
      <c r="E491" s="178"/>
      <c r="F491" s="500"/>
      <c r="G491" s="350"/>
      <c r="H491" s="176"/>
    </row>
    <row r="492" spans="1:17">
      <c r="A492" s="481"/>
      <c r="B492" s="207"/>
      <c r="C492" s="196"/>
      <c r="D492" s="497"/>
      <c r="E492" s="190"/>
      <c r="F492" s="497"/>
      <c r="G492" s="349">
        <f t="shared" ref="G492" si="9">D492*F492</f>
        <v>0</v>
      </c>
      <c r="H492" s="208"/>
    </row>
    <row r="493" spans="1:17">
      <c r="A493" s="476"/>
      <c r="B493" s="150"/>
      <c r="C493" s="212"/>
      <c r="D493" s="501"/>
      <c r="E493" s="178"/>
      <c r="F493" s="501"/>
      <c r="G493" s="350"/>
      <c r="H493" s="176"/>
    </row>
    <row r="494" spans="1:17">
      <c r="A494" s="479"/>
      <c r="B494" s="153"/>
      <c r="C494" s="205"/>
      <c r="D494" s="499"/>
      <c r="E494" s="194"/>
      <c r="F494" s="499"/>
      <c r="G494" s="349">
        <f t="shared" ref="G494" si="10">D494*F494</f>
        <v>0</v>
      </c>
      <c r="H494" s="208"/>
    </row>
    <row r="495" spans="1:17">
      <c r="A495" s="476"/>
      <c r="B495" s="150"/>
      <c r="C495" s="212"/>
      <c r="D495" s="501"/>
      <c r="E495" s="178"/>
      <c r="F495" s="501"/>
      <c r="G495" s="350"/>
      <c r="H495" s="176"/>
    </row>
    <row r="496" spans="1:17">
      <c r="A496" s="474"/>
      <c r="B496" s="187" t="s">
        <v>375</v>
      </c>
      <c r="C496" s="196"/>
      <c r="D496" s="497"/>
      <c r="E496" s="190"/>
      <c r="F496" s="497"/>
      <c r="G496" s="361"/>
      <c r="H496" s="208"/>
    </row>
    <row r="497" spans="1:8">
      <c r="A497" s="476"/>
      <c r="B497" s="153"/>
      <c r="C497" s="195"/>
      <c r="D497" s="498"/>
      <c r="E497" s="194"/>
      <c r="F497" s="504"/>
      <c r="G497" s="350"/>
      <c r="H497" s="176"/>
    </row>
    <row r="498" spans="1:8">
      <c r="A498" s="474"/>
      <c r="B498" s="207"/>
      <c r="C498" s="196"/>
      <c r="D498" s="497"/>
      <c r="E498" s="190"/>
      <c r="F498" s="505"/>
      <c r="G498" s="349">
        <f t="shared" ref="G498" si="11">D498*F498</f>
        <v>0</v>
      </c>
      <c r="H498" s="208"/>
    </row>
    <row r="499" spans="1:8">
      <c r="A499" s="476"/>
      <c r="B499" s="153"/>
      <c r="C499" s="195"/>
      <c r="D499" s="498"/>
      <c r="E499" s="194"/>
      <c r="F499" s="498"/>
      <c r="G499" s="350"/>
      <c r="H499" s="176"/>
    </row>
    <row r="500" spans="1:8">
      <c r="A500" s="474"/>
      <c r="B500" s="207"/>
      <c r="C500" s="196"/>
      <c r="D500" s="497"/>
      <c r="E500" s="190"/>
      <c r="F500" s="497"/>
      <c r="G500" s="349">
        <f t="shared" ref="G500" si="12">D500*F500</f>
        <v>0</v>
      </c>
      <c r="H500" s="208"/>
    </row>
    <row r="501" spans="1:8">
      <c r="A501" s="476"/>
      <c r="B501" s="153"/>
      <c r="C501" s="195"/>
      <c r="D501" s="498"/>
      <c r="E501" s="194"/>
      <c r="F501" s="498"/>
      <c r="G501" s="350"/>
      <c r="H501" s="176"/>
    </row>
    <row r="502" spans="1:8">
      <c r="A502" s="480"/>
      <c r="B502" s="153"/>
      <c r="C502" s="205"/>
      <c r="D502" s="499"/>
      <c r="E502" s="194"/>
      <c r="F502" s="499"/>
      <c r="G502" s="349">
        <f t="shared" ref="G502" si="13">D502*F502</f>
        <v>0</v>
      </c>
      <c r="H502" s="208"/>
    </row>
    <row r="503" spans="1:8">
      <c r="A503" s="476"/>
      <c r="B503" s="150"/>
      <c r="C503" s="195"/>
      <c r="D503" s="500"/>
      <c r="E503" s="178"/>
      <c r="F503" s="500"/>
      <c r="G503" s="350"/>
      <c r="H503" s="176"/>
    </row>
    <row r="504" spans="1:8">
      <c r="A504" s="474"/>
      <c r="B504" s="207"/>
      <c r="C504" s="196"/>
      <c r="D504" s="497"/>
      <c r="E504" s="190"/>
      <c r="F504" s="497"/>
      <c r="G504" s="349">
        <f t="shared" ref="G504" si="14">D504*F504</f>
        <v>0</v>
      </c>
      <c r="H504" s="208"/>
    </row>
    <row r="505" spans="1:8">
      <c r="A505" s="479"/>
      <c r="B505" s="153"/>
      <c r="C505" s="192"/>
      <c r="D505" s="498"/>
      <c r="E505" s="194"/>
      <c r="F505" s="498"/>
      <c r="G505" s="350"/>
      <c r="H505" s="176"/>
    </row>
    <row r="506" spans="1:8">
      <c r="A506" s="474"/>
      <c r="B506" s="207"/>
      <c r="C506" s="196"/>
      <c r="D506" s="497"/>
      <c r="E506" s="190"/>
      <c r="F506" s="497"/>
      <c r="G506" s="349">
        <f t="shared" ref="G506" si="15">D506*F506</f>
        <v>0</v>
      </c>
      <c r="H506" s="208"/>
    </row>
    <row r="507" spans="1:8">
      <c r="A507" s="476"/>
      <c r="B507" s="150"/>
      <c r="C507" s="195"/>
      <c r="D507" s="500"/>
      <c r="E507" s="178"/>
      <c r="F507" s="500"/>
      <c r="G507" s="350"/>
      <c r="H507" s="176"/>
    </row>
    <row r="508" spans="1:8">
      <c r="A508" s="477"/>
      <c r="B508" s="180"/>
      <c r="C508" s="202"/>
      <c r="D508" s="502"/>
      <c r="E508" s="203"/>
      <c r="F508" s="502"/>
      <c r="G508" s="353"/>
      <c r="H508" s="220"/>
    </row>
  </sheetData>
  <mergeCells count="25">
    <mergeCell ref="A457:A458"/>
    <mergeCell ref="A459:A460"/>
    <mergeCell ref="A1:A2"/>
    <mergeCell ref="E1:E2"/>
    <mergeCell ref="A453:A454"/>
    <mergeCell ref="A455:A456"/>
    <mergeCell ref="B1:B2"/>
    <mergeCell ref="C1:C2"/>
    <mergeCell ref="D1:D2"/>
    <mergeCell ref="F1:F2"/>
    <mergeCell ref="S1:S2"/>
    <mergeCell ref="T1:T2"/>
    <mergeCell ref="A37:A38"/>
    <mergeCell ref="M1:M2"/>
    <mergeCell ref="N1:N2"/>
    <mergeCell ref="O1:O2"/>
    <mergeCell ref="P1:P2"/>
    <mergeCell ref="Q1:Q2"/>
    <mergeCell ref="R1:R2"/>
    <mergeCell ref="G1:G2"/>
    <mergeCell ref="H1:H2"/>
    <mergeCell ref="I1:I2"/>
    <mergeCell ref="J1:J2"/>
    <mergeCell ref="K1:K2"/>
    <mergeCell ref="L1:L2"/>
  </mergeCells>
  <phoneticPr fontId="5"/>
  <dataValidations count="3">
    <dataValidation imeMode="off" allowBlank="1" showInputMessage="1" showErrorMessage="1" sqref="T1:U1 N1 P1 R1 T361:T472 U3:V38 Q3:Q38 O3:O38 S3:S38 P39:P440 N39:N440 T39:U360 R39:R472"/>
    <dataValidation imeMode="on" allowBlank="1" showInputMessage="1" showErrorMessage="1" sqref="O1 M1 S1 Q1 M382:M383 M385:M440 N3:N38 P3:P38 T3:T38 R3:R38 O39:O440 M39:M376 Q39:Q472 S39:S472"/>
    <dataValidation type="custom" allowBlank="1" showInputMessage="1" showErrorMessage="1" sqref="G379 G381:G384 G465:G467 G398:G400 G377 G457 G375 G449:G450 G469:G474 G363 G462:G463">
      <formula1>"="</formula1>
    </dataValidation>
  </dataValidations>
  <printOptions horizontalCentered="1" verticalCentered="1" gridLinesSet="0"/>
  <pageMargins left="0.39370078740157483" right="0.39370078740157483" top="0.78740157480314965" bottom="0.39370078740157483" header="0.51181102362204722" footer="0.23622047244094491"/>
  <pageSetup paperSize="9" scale="96" fitToHeight="13" orientation="landscape" r:id="rId1"/>
  <headerFooter scaleWithDoc="0" alignWithMargins="0">
    <oddFooter>&amp;C駒ヶ根市&amp;R&amp;P</oddFooter>
  </headerFooter>
  <rowBreaks count="13" manualBreakCount="13">
    <brk id="38" max="7" man="1"/>
    <brk id="74" max="7" man="1"/>
    <brk id="110" max="7" man="1"/>
    <brk id="146" max="7" man="1"/>
    <brk id="182" max="7" man="1"/>
    <brk id="218" max="7" man="1"/>
    <brk id="254" max="7" man="1"/>
    <brk id="290" max="7" man="1"/>
    <brk id="326" max="7" man="1"/>
    <brk id="362" max="7" man="1"/>
    <brk id="398" max="7" man="1"/>
    <brk id="434" max="7" man="1"/>
    <brk id="47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表紙</vt:lpstr>
      <vt:lpstr>総括</vt:lpstr>
      <vt:lpstr>建築</vt:lpstr>
      <vt:lpstr>電気設備</vt:lpstr>
      <vt:lpstr>建築!Print_Area</vt:lpstr>
      <vt:lpstr>総括!Print_Area</vt:lpstr>
      <vt:lpstr>電気設備!Print_Area</vt:lpstr>
      <vt:lpstr>建築!Print_Titles</vt:lpstr>
      <vt:lpstr>電気設備!Print_Titles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小河 豪</dc:creator>
  <cp:lastModifiedBy>氣賀澤 治典</cp:lastModifiedBy>
  <cp:lastPrinted>2025-09-25T02:07:40Z</cp:lastPrinted>
  <dcterms:created xsi:type="dcterms:W3CDTF">1999-07-07T15:58:26Z</dcterms:created>
  <dcterms:modified xsi:type="dcterms:W3CDTF">2025-09-25T07:47:40Z</dcterms:modified>
</cp:coreProperties>
</file>